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60" windowHeight="80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extname1">[1]Sheet1!$A$7</definedName>
    <definedName name="extname2">[1]Sheet1!$A$11:$F$11</definedName>
    <definedName name="extname3">SUM([1]Sheet1:Sheet3!$A$11)</definedName>
    <definedName name="extname4">[2]Sheet1!$E$7</definedName>
    <definedName name="name1">Sheet1!$E$36</definedName>
    <definedName name="name2">Sheet2!$E$50</definedName>
  </definedNames>
  <calcPr calcId="124519"/>
</workbook>
</file>

<file path=xl/calcChain.xml><?xml version="1.0" encoding="utf-8"?>
<calcChain xmlns="http://schemas.openxmlformats.org/spreadsheetml/2006/main">
  <c r="H35" i="1"/>
  <c r="H34"/>
  <c r="H33"/>
  <c r="H32"/>
  <c r="H22"/>
  <c r="H21"/>
  <c r="H20"/>
  <c r="L20" s="1"/>
  <c r="H19"/>
  <c r="J19" s="1"/>
  <c r="H18"/>
  <c r="H17"/>
  <c r="H16"/>
  <c r="H15"/>
  <c r="H14"/>
  <c r="H13"/>
  <c r="H12"/>
  <c r="H28"/>
  <c r="J28" s="1"/>
  <c r="H27"/>
  <c r="H26"/>
  <c r="J26" s="1"/>
  <c r="O24" a="1"/>
  <c r="O26" s="1"/>
  <c r="Q29"/>
  <c r="S28"/>
  <c r="O23"/>
  <c r="Q14"/>
  <c r="S13"/>
  <c r="O9" a="1"/>
  <c r="O11" s="1"/>
  <c r="T11" s="1"/>
  <c r="K43"/>
  <c r="B49"/>
  <c r="D49" s="1"/>
  <c r="B35"/>
  <c r="B34"/>
  <c r="B22"/>
  <c r="O7"/>
  <c r="H43"/>
  <c r="J43" s="1"/>
  <c r="H42"/>
  <c r="H25"/>
  <c r="J25" s="1"/>
  <c r="H24"/>
  <c r="L24" s="1"/>
  <c r="H23"/>
  <c r="J23" s="1"/>
  <c r="J27"/>
  <c r="H57"/>
  <c r="H56"/>
  <c r="H58"/>
  <c r="L58" s="1"/>
  <c r="H59"/>
  <c r="L59" s="1"/>
  <c r="H60"/>
  <c r="J60" s="1"/>
  <c r="L60"/>
  <c r="H61"/>
  <c r="J61" s="1"/>
  <c r="H55"/>
  <c r="O22"/>
  <c r="B52"/>
  <c r="D52" s="1"/>
  <c r="B45" a="1"/>
  <c r="B45" s="1"/>
  <c r="D45" s="1"/>
  <c r="B51"/>
  <c r="D51" s="1"/>
  <c r="B48"/>
  <c r="B44"/>
  <c r="D44" s="1"/>
  <c r="B43"/>
  <c r="D43" s="1"/>
  <c r="B42"/>
  <c r="D42" s="1"/>
  <c r="B41"/>
  <c r="D41" s="1"/>
  <c r="B40"/>
  <c r="D40" s="1"/>
  <c r="D48"/>
  <c r="B47"/>
  <c r="D47" s="1"/>
  <c r="B46"/>
  <c r="D46" s="1"/>
  <c r="B33"/>
  <c r="D33" s="1"/>
  <c r="B32"/>
  <c r="D32" s="1"/>
  <c r="B20"/>
  <c r="D20" s="1"/>
  <c r="B19"/>
  <c r="D19" s="1"/>
  <c r="O8"/>
  <c r="T8" s="1"/>
  <c r="L57"/>
  <c r="L56"/>
  <c r="L55"/>
  <c r="H54"/>
  <c r="L54" s="1"/>
  <c r="H53"/>
  <c r="J53" s="1"/>
  <c r="H52"/>
  <c r="L52" s="1"/>
  <c r="H51"/>
  <c r="L51" s="1"/>
  <c r="H50"/>
  <c r="L50" s="1"/>
  <c r="H49"/>
  <c r="L49" s="1"/>
  <c r="H48"/>
  <c r="L48" s="1"/>
  <c r="H47"/>
  <c r="L47" s="1"/>
  <c r="J42"/>
  <c r="H41"/>
  <c r="J41" s="1"/>
  <c r="H40"/>
  <c r="J40" s="1"/>
  <c r="H39"/>
  <c r="L39" s="1"/>
  <c r="J50"/>
  <c r="K16"/>
  <c r="I17"/>
  <c r="H8"/>
  <c r="J8" s="1"/>
  <c r="H7"/>
  <c r="J7" s="1"/>
  <c r="B58"/>
  <c r="D58" s="1"/>
  <c r="B57"/>
  <c r="D57" s="1"/>
  <c r="B56"/>
  <c r="D56" s="1"/>
  <c r="B50"/>
  <c r="D50" s="1"/>
  <c r="B36"/>
  <c r="D36" s="1"/>
  <c r="B31" a="1"/>
  <c r="B31" s="1"/>
  <c r="D31" s="1"/>
  <c r="B30"/>
  <c r="D30" s="1"/>
  <c r="B29"/>
  <c r="D29" s="1"/>
  <c r="B28" a="1"/>
  <c r="B28" s="1"/>
  <c r="D28" s="1"/>
  <c r="B27"/>
  <c r="D27" s="1"/>
  <c r="B26"/>
  <c r="D26" s="1"/>
  <c r="B18" a="1"/>
  <c r="B18" s="1"/>
  <c r="D18" s="1"/>
  <c r="B17"/>
  <c r="D17" s="1"/>
  <c r="B16"/>
  <c r="D16" s="1"/>
  <c r="B15"/>
  <c r="D15" s="1"/>
  <c r="B14"/>
  <c r="D14" s="1"/>
  <c r="B13"/>
  <c r="D13" s="1"/>
  <c r="B12"/>
  <c r="D12" s="1"/>
  <c r="B11" a="1"/>
  <c r="B11" s="1"/>
  <c r="D11" s="1"/>
  <c r="B10"/>
  <c r="D10" s="1"/>
  <c r="B9"/>
  <c r="D9" s="1"/>
  <c r="B8"/>
  <c r="D8" s="1"/>
  <c r="B7"/>
  <c r="B21" s="1"/>
  <c r="D21" s="1"/>
  <c r="O27" l="1"/>
  <c r="R8"/>
  <c r="R26"/>
  <c r="T26"/>
  <c r="O28"/>
  <c r="R28" s="1"/>
  <c r="O24"/>
  <c r="O29"/>
  <c r="T29" s="1"/>
  <c r="O25"/>
  <c r="R11"/>
  <c r="O13"/>
  <c r="O9"/>
  <c r="O10"/>
  <c r="O12"/>
  <c r="O14"/>
  <c r="L43"/>
  <c r="L23"/>
  <c r="L25"/>
  <c r="J24"/>
  <c r="L28"/>
  <c r="L27"/>
  <c r="L26"/>
  <c r="L61"/>
  <c r="J59"/>
  <c r="J58"/>
  <c r="J51"/>
  <c r="J20"/>
  <c r="L19"/>
  <c r="D7"/>
  <c r="D35"/>
  <c r="D22"/>
  <c r="D34"/>
  <c r="J57"/>
  <c r="J56"/>
  <c r="J55"/>
  <c r="J54"/>
  <c r="L53"/>
  <c r="J52"/>
  <c r="J49"/>
  <c r="J48"/>
  <c r="J47"/>
  <c r="T23"/>
  <c r="R23"/>
  <c r="R22"/>
  <c r="T22"/>
  <c r="T7"/>
  <c r="R7"/>
  <c r="L42"/>
  <c r="L41"/>
  <c r="L40"/>
  <c r="J39"/>
  <c r="J33"/>
  <c r="L35"/>
  <c r="T27" l="1"/>
  <c r="R27"/>
  <c r="R24"/>
  <c r="T24"/>
  <c r="R29"/>
  <c r="T25"/>
  <c r="R25"/>
  <c r="T28"/>
  <c r="R12"/>
  <c r="T12"/>
  <c r="T14"/>
  <c r="R14"/>
  <c r="R13"/>
  <c r="T13"/>
  <c r="T10"/>
  <c r="R10"/>
  <c r="R9"/>
  <c r="T9"/>
  <c r="J15"/>
  <c r="L15"/>
  <c r="L16"/>
  <c r="J16"/>
  <c r="L14"/>
  <c r="J14"/>
  <c r="L13"/>
  <c r="J13"/>
  <c r="L17"/>
  <c r="J17"/>
  <c r="L22"/>
  <c r="J22"/>
  <c r="L33"/>
  <c r="L12"/>
  <c r="J18"/>
  <c r="J35"/>
  <c r="L21" l="1"/>
  <c r="J21"/>
  <c r="J12"/>
  <c r="J34"/>
  <c r="L34"/>
  <c r="L18"/>
  <c r="L32"/>
  <c r="J32"/>
</calcChain>
</file>

<file path=xl/sharedStrings.xml><?xml version="1.0" encoding="utf-8"?>
<sst xmlns="http://schemas.openxmlformats.org/spreadsheetml/2006/main" count="224" uniqueCount="122">
  <si>
    <t>LINKS TEST DOCUMENT</t>
  </si>
  <si>
    <t>1 - INTERNAL REFERENCES</t>
  </si>
  <si>
    <t>1.1 - INTERNAL 2D REFERENCES</t>
  </si>
  <si>
    <t>Formula</t>
  </si>
  <si>
    <t>Is</t>
  </si>
  <si>
    <t>Must</t>
  </si>
  <si>
    <t>Ok?</t>
  </si>
  <si>
    <t>=E7</t>
  </si>
  <si>
    <t>=$E8</t>
  </si>
  <si>
    <t>=E$9</t>
  </si>
  <si>
    <t>=$E$10</t>
  </si>
  <si>
    <t>{=$E$11}</t>
  </si>
  <si>
    <t>=E12:E18</t>
  </si>
  <si>
    <t>=$E12:E18</t>
  </si>
  <si>
    <t>=E$12:E18</t>
  </si>
  <si>
    <t>=E12:$E18</t>
  </si>
  <si>
    <t>=E12:E$18</t>
  </si>
  <si>
    <t>=$E$12:$E$18</t>
  </si>
  <si>
    <t>{=$E$12:$E$18}</t>
  </si>
  <si>
    <t>1.2 - INTERNAL 3D REFERENCES TO THIS SHEET</t>
  </si>
  <si>
    <t>1.3 - INTERNAL 3D REFERENCES TO OTHER SHEETS</t>
  </si>
  <si>
    <t>Test cells for 3D references</t>
  </si>
  <si>
    <t>1.4 - DELETED REFERENCES</t>
  </si>
  <si>
    <t>=#REF!</t>
  </si>
  <si>
    <t>=Sheet1!#REF!</t>
  </si>
  <si>
    <t>=Sheet2!#REF!</t>
  </si>
  <si>
    <t>2 - EXTERNAL REFERENCES</t>
  </si>
  <si>
    <t>not updated</t>
  </si>
  <si>
    <t>updated</t>
  </si>
  <si>
    <t>2.1 - ANALYSIS ADDIN</t>
  </si>
  <si>
    <t>2.2 - EXTERNAL CELL REFERENCES</t>
  </si>
  <si>
    <t>=IMSUM("1+1i";"1+2i")</t>
  </si>
  <si>
    <t>=FACTDOUBLE(6)</t>
  </si>
  <si>
    <t>2+3i</t>
  </si>
  <si>
    <t>Text</t>
  </si>
  <si>
    <t>2.3 - EXTERNAL NAMES</t>
  </si>
  <si>
    <t>2.4 - ABSOLUTE AND RELATIVE PATHS</t>
  </si>
  <si>
    <t>=[EXTDATA8.XLS]Sheet1!$A$7</t>
  </si>
  <si>
    <t>=SUM([EXTDATA8.XLS]Sheet1!$A$11:$F$11)</t>
  </si>
  <si>
    <t>=SUM([EXTDATA8.XLS]Sheet1:Sheet3!$A$11)</t>
  </si>
  <si>
    <t>=[EXTDATA5.XLS]Sheet1!$A$7</t>
  </si>
  <si>
    <t>=SUM([EXTDATA5.XLS]Sheet1!$A$11:$F$11)</t>
  </si>
  <si>
    <t>=SUM([EXTDATA5.XLS]Sheet1:Sheet3!$A$11)</t>
  </si>
  <si>
    <t>=[EXTDATA4.XLW]Sheet1!$A$7</t>
  </si>
  <si>
    <t>=SUM([EXTDATA4.XLW]Sheet1!$A$11:$F$11)</t>
  </si>
  <si>
    <t>=SUM([EXTDATA4.XLW]Sheet1:Sheet3!$A$11)</t>
  </si>
  <si>
    <t>='PATH\[EXTP12_1.XLSX]Sheet1'!$A$7</t>
  </si>
  <si>
    <t>='\PATH\[EXTP12_2.XLSX]Sheet1'!$B$7</t>
  </si>
  <si>
    <t>='X:\PATH\[EXTP12_3.XLSX]Sheet1'!$C$7</t>
  </si>
  <si>
    <t>2.5 - OLD BIFF TARGETS</t>
  </si>
  <si>
    <t>=SUM([EXTDATA2.XLS]EXTDATA2!$A$11:$F$11)</t>
  </si>
  <si>
    <t>=[EXTDATA2.XLS]EXTDATA2!$A$7</t>
  </si>
  <si>
    <t>=SUM([EXTDATA3.XLS]EXTDATA3!$A$11:$F$11)</t>
  </si>
  <si>
    <t>=[EXTDATA3.XLS]EXTDATA3!$A$7</t>
  </si>
  <si>
    <t>=Excel.Sheet.12|\PATH\EXTP12_2.XLSX!'!Sheet1!R7C2'</t>
  </si>
  <si>
    <t>=Excel.Sheet.12|\PATH\EXTP12_2.XLSX!'!Sheet1!R7C3'</t>
  </si>
  <si>
    <t>=SUM(excel|'X:\PATH\[EXTP12_3.XLSX]Sheet1'!'R11C1:R11C6')</t>
  </si>
  <si>
    <t>=excel|'X:\PATH\[EXTP12_3.XLSX]Sheet1'!'R7C1'</t>
  </si>
  <si>
    <t>=Excel.Sheet.12|\PATH\EXTP12_2.XLSX!'!Sheet1!R7C1'</t>
  </si>
  <si>
    <t>=SUM(Excel.Sheet.12|\PATH\EXTP12_2.XLSX!'!Sheet1!R11C1:R11C6')</t>
  </si>
  <si>
    <t>=E:E</t>
  </si>
  <si>
    <t>=$E:$E</t>
  </si>
  <si>
    <t>=7:7</t>
  </si>
  <si>
    <t>=Sheet1!E:E</t>
  </si>
  <si>
    <t>=Sheet1!$E:$E</t>
  </si>
  <si>
    <t>=Sheet1!E26</t>
  </si>
  <si>
    <t>=Sheet1!$E$27</t>
  </si>
  <si>
    <t>{=Sheet1!$E$28}</t>
  </si>
  <si>
    <t>=Sheet1!E29:E31</t>
  </si>
  <si>
    <t>=Sheet1!$E$29:$E$31</t>
  </si>
  <si>
    <t>{=Sheet1!$E$29:$E$31}</t>
  </si>
  <si>
    <t>=Sheet2!E:E</t>
  </si>
  <si>
    <t>=Sheet2!$E:$E</t>
  </si>
  <si>
    <t>=Sheet2!40:40</t>
  </si>
  <si>
    <t>=Sheet2!E40</t>
  </si>
  <si>
    <t>=Sheet2!$E$41</t>
  </si>
  <si>
    <t>{=Sheet2!$E$42}</t>
  </si>
  <si>
    <t>=Sheet2!E43:E45</t>
  </si>
  <si>
    <t>=Sheet2!$E$43:$E$45</t>
  </si>
  <si>
    <t>{=Sheet2!$E$43:$E$45}</t>
  </si>
  <si>
    <t>=SUM(Sheet1:Sheet3!$E$51)</t>
  </si>
  <si>
    <t>=SUM(Sheet5:Sheet6!$E$4:$E$5)</t>
  </si>
  <si>
    <t>=excel|'X:\PATH\[EXTP12_3.XLSX]Sheet1'!'R7C2'</t>
  </si>
  <si>
    <t>3 - DDE AND OLE LINKS</t>
  </si>
  <si>
    <t>3.1 - DDE LINKS</t>
  </si>
  <si>
    <t>3.2 - DDE PICTURE LINK</t>
  </si>
  <si>
    <t>3.3 - OLE LINKS</t>
  </si>
  <si>
    <t>3.4 - OLE PICTURE LINK</t>
  </si>
  <si>
    <t>3.5 - OLE ICONIFIED PICTURE LINK</t>
  </si>
  <si>
    <t>=[EXTDATA4.XLS]EXTDATA4!$A$7</t>
  </si>
  <si>
    <t>=SUM([EXTDATA4.XLS]EXTDATA4!$A$11:$F$11)</t>
  </si>
  <si>
    <t>='\\127.0.0.1\PATH\[EXTP12_4.XLSX]Sheet1'!$D$7</t>
  </si>
  <si>
    <r>
      <t xml:space="preserve">=name1 </t>
    </r>
    <r>
      <rPr>
        <i/>
        <sz val="9"/>
        <color theme="1"/>
        <rFont val="Calibri"/>
        <family val="2"/>
        <scheme val="minor"/>
      </rPr>
      <t>- contains: =Sheet1!$E$36</t>
    </r>
  </si>
  <si>
    <r>
      <t xml:space="preserve">=name2 </t>
    </r>
    <r>
      <rPr>
        <i/>
        <sz val="9"/>
        <color theme="1"/>
        <rFont val="Calibri"/>
        <family val="2"/>
        <scheme val="minor"/>
      </rPr>
      <t>- contains: =Sheet2!$E$50</t>
    </r>
  </si>
  <si>
    <t>=$8:$8</t>
  </si>
  <si>
    <t>=Sheet1!26:26</t>
  </si>
  <si>
    <t>=Sheet1!$27:$27</t>
  </si>
  <si>
    <t>=Sheet2!$41:$41</t>
  </si>
  <si>
    <r>
      <t xml:space="preserve">=extname4 </t>
    </r>
    <r>
      <rPr>
        <i/>
        <sz val="9"/>
        <color theme="1"/>
        <rFont val="Calibri"/>
        <family val="2"/>
        <scheme val="minor"/>
      </rPr>
      <t>- contains: ='\\127.0.0.1\PATH\[EXTP12_4.XLSX]Sheet1'!$E$7</t>
    </r>
  </si>
  <si>
    <t>=[EXTDATA12X.XLSX]Sheet1!$A$7</t>
  </si>
  <si>
    <t>=[EXTDATA12X.XLSX]Sheet1!$B$7</t>
  </si>
  <si>
    <t>=[EXTDATA12X.XLSX]Sheet1!$C$7</t>
  </si>
  <si>
    <t>=[EXTDATA12X.XLSX]Sheet1!$D$7</t>
  </si>
  <si>
    <t>=[EXTDATA12X.XLSX]Sheet1!$E$7</t>
  </si>
  <si>
    <t>=[EXTDATA12X.XLSX]Sheet1!$F$7</t>
  </si>
  <si>
    <t>=SUM([EXTDATA12X.XLSX]Sheet1!$A$11:$F$11)</t>
  </si>
  <si>
    <t>=SUM([EXTDATA12X.XLSX]Sheet1!$11:$11)</t>
  </si>
  <si>
    <t>=SUM([EXTDATA12X.XLSX]Sheet1!$H:$H)</t>
  </si>
  <si>
    <t>=SUM([EXTDATA12X.XLSX]Sheet1:Sheet3!$A$11)</t>
  </si>
  <si>
    <t>=[EXTDATA12X.XLSX]Sheet5!$A$7</t>
  </si>
  <si>
    <t>=EXTDATA12X.XLSX!name</t>
  </si>
  <si>
    <t>=[EXTDATA12X.XLSX]Sheet1!name</t>
  </si>
  <si>
    <t>=[EXTDATA12X.XLSX]Sheet2!name</t>
  </si>
  <si>
    <t>=SUM([EXTDATA12X.XLSX]Sheet1!Print_Area)</t>
  </si>
  <si>
    <t>=[EXTDATA12B.XLSB]Sheet1!$A$7</t>
  </si>
  <si>
    <t>=SUM([EXTDATA12B.XLSB]Sheet1!$A$11:$F$11)</t>
  </si>
  <si>
    <t>=SUM([EXTDATA12B.XLSB]Sheet1:Sheet3!$A$11)</t>
  </si>
  <si>
    <r>
      <t xml:space="preserve">=extname1 - </t>
    </r>
    <r>
      <rPr>
        <i/>
        <sz val="9"/>
        <color theme="1"/>
        <rFont val="Calibri"/>
        <family val="2"/>
        <scheme val="minor"/>
      </rPr>
      <t>contains: =[EXTDATA12X.XLSX]Sheet1!$A$7</t>
    </r>
  </si>
  <si>
    <r>
      <t xml:space="preserve">=SUM(extname2) - </t>
    </r>
    <r>
      <rPr>
        <i/>
        <sz val="9"/>
        <color theme="1"/>
        <rFont val="Calibri"/>
        <family val="2"/>
        <scheme val="minor"/>
      </rPr>
      <t>contains: =[EXTDATA12X.XLSX]Sheet1!$A$11:$F$11</t>
    </r>
  </si>
  <si>
    <r>
      <t xml:space="preserve">=extname3 - </t>
    </r>
    <r>
      <rPr>
        <i/>
        <sz val="9"/>
        <color theme="1"/>
        <rFont val="Calibri"/>
        <family val="2"/>
        <scheme val="minor"/>
      </rPr>
      <t>contains: =SUM([EXTDATA12X.XLSX]Sheet1:Sheet3!$A$11)</t>
    </r>
  </si>
  <si>
    <t>{=TRANSPOSE(excel|'X:\PATH\[EXTP12_3.XLSX]Sheet1'!'R7C1:R7C6')}</t>
  </si>
  <si>
    <t>{=TRANSPOSE(Excel.Sheet.12|\PATH\EXTP12_2.XLSX!'!Sheet1!R7C1:R7C6')}</t>
  </si>
</sst>
</file>

<file path=xl/styles.xml><?xml version="1.0" encoding="utf-8"?>
<styleSheet xmlns="http://schemas.openxmlformats.org/spreadsheetml/2006/main">
  <numFmts count="1">
    <numFmt numFmtId="164" formatCode="&quot;ok&quot;;\-General;0;[Red]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sz val="11"/>
      <color rgb="FF00800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Alignment="0" applyProtection="0"/>
    <xf numFmtId="164" fontId="5" fillId="0" borderId="0">
      <alignment horizontal="center"/>
    </xf>
  </cellStyleXfs>
  <cellXfs count="12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/>
    <xf numFmtId="164" fontId="5" fillId="0" borderId="0" xfId="4">
      <alignment horizontal="center"/>
    </xf>
    <xf numFmtId="0" fontId="0" fillId="0" borderId="0" xfId="0" quotePrefix="1"/>
    <xf numFmtId="164" fontId="5" fillId="0" borderId="0" xfId="4" applyFill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/>
  </cellXfs>
  <cellStyles count="5">
    <cellStyle name="Heading_1" xfId="1"/>
    <cellStyle name="Heading_2" xfId="2"/>
    <cellStyle name="Heading_3" xfId="3"/>
    <cellStyle name="Normal" xfId="0" builtinId="0"/>
    <cellStyle name="Ok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12X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4.XLW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27.0.0.1\PATH\EXTP12_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oleObject" Target="/path/EXTP12_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12B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ATH/EXTP12_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ATH/EXTP12_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ATH\EXTP12_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EXTDATA12X"/>
    </sheetNames>
    <definedNames>
      <definedName name="name" refersTo="='Sheet2'!$A$11" sheetId="0"/>
      <definedName name="name" refersTo="='Sheet1'!$A$11" sheetId="1"/>
      <definedName name="name" refersTo="='Sheet1'!$A$7"/>
      <definedName name="Print_Area" refersTo="='Sheet1'!$A$15:$B$15" sheetId="0"/>
    </definedNames>
    <sheetDataSet>
      <sheetData sheetId="0">
        <row r="1">
          <cell r="H1">
            <v>1</v>
          </cell>
        </row>
        <row r="7">
          <cell r="A7">
            <v>10</v>
          </cell>
          <cell r="B7" t="str">
            <v>Text</v>
          </cell>
          <cell r="C7" t="b">
            <v>1</v>
          </cell>
          <cell r="D7" t="e">
            <v>#VALUE!</v>
          </cell>
          <cell r="E7">
            <v>0</v>
          </cell>
          <cell r="F7" t="str">
            <v/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  <cell r="H11">
            <v>1</v>
          </cell>
          <cell r="IV11">
            <v>1</v>
          </cell>
          <cell r="XFD11">
            <v>1</v>
          </cell>
        </row>
        <row r="15">
          <cell r="A15">
            <v>2</v>
          </cell>
          <cell r="B15">
            <v>2</v>
          </cell>
        </row>
        <row r="65536">
          <cell r="H65536">
            <v>1</v>
          </cell>
        </row>
        <row r="1048576">
          <cell r="H1048576">
            <v>1</v>
          </cell>
        </row>
      </sheetData>
      <sheetData sheetId="1">
        <row r="11">
          <cell r="A11">
            <v>2</v>
          </cell>
        </row>
      </sheetData>
      <sheetData sheetId="2">
        <row r="11">
          <cell r="A11">
            <v>3</v>
          </cell>
        </row>
      </sheetData>
      <sheetData sheetId="3"/>
      <sheetData sheetId="4">
        <row r="7">
          <cell r="A7">
            <v>5</v>
          </cell>
        </row>
      </sheetData>
      <sheetData sheetId="5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A7">
            <v>10</v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</row>
      </sheetData>
      <sheetData sheetId="1">
        <row r="11">
          <cell r="A11">
            <v>2</v>
          </cell>
        </row>
      </sheetData>
      <sheetData sheetId="2">
        <row r="11">
          <cell r="A11">
            <v>3</v>
          </cell>
        </row>
      </sheetData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A7">
            <v>10</v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</row>
      </sheetData>
      <sheetData sheetId="1">
        <row r="11">
          <cell r="A11">
            <v>2</v>
          </cell>
        </row>
      </sheetData>
      <sheetData sheetId="2">
        <row r="11">
          <cell r="A11">
            <v>3</v>
          </cell>
        </row>
      </sheetData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EXTDATA4"/>
    </sheetNames>
    <sheetDataSet>
      <sheetData sheetId="0">
        <row r="7">
          <cell r="A7">
            <v>10</v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EXTDATA3"/>
    </sheetNames>
    <sheetDataSet>
      <sheetData sheetId="0">
        <row r="7">
          <cell r="A7">
            <v>10</v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EXTDATA2"/>
    </sheetNames>
    <sheetDataSet>
      <sheetData sheetId="0">
        <row r="7">
          <cell r="A7">
            <v>10</v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D7" t="e">
            <v>#VALUE!</v>
          </cell>
          <cell r="E7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>
  <ddeLink xmlns:r="http://schemas.openxmlformats.org/officeDocument/2006/relationships" ddeService="excel" ddeTopic="X:\PATH\[EXTP12_3.XLSX]Sheet1">
    <ddeItems>
      <ddeItem name="R11C1:R11C6" advise="1">
        <values cols="6">
          <value>
            <val>1</val>
          </value>
          <value>
            <val>1</val>
          </value>
          <value>
            <val>1</val>
          </value>
          <value>
            <val>1</val>
          </value>
          <value>
            <val>1</val>
          </value>
          <value>
            <val>1</val>
          </value>
        </values>
      </ddeItem>
      <ddeItem name="R7C1" advise="1">
        <values>
          <value>
            <val>10</val>
          </value>
        </values>
      </ddeItem>
      <ddeItem name="R7C1:R7C6" advise="1">
        <values cols="6">
          <value>
            <val>10</val>
          </value>
          <value t="str">
            <val>Text</val>
          </value>
          <value t="b">
            <val>1</val>
          </value>
          <value t="e">
            <val>#VALUE!</val>
          </value>
          <value>
            <val>0</val>
          </value>
          <value t="str">
            <val/>
          </value>
        </values>
      </ddeItem>
      <ddeItem name="R7C2" advise="1" preferPic="1"/>
      <ddeItem name="StdDocumentName" ole="1" advise="1"/>
    </ddeItems>
  </ddeLink>
</externalLink>
</file>

<file path=xl/externalLinks/externalLink4.xml><?xml version="1.0" encoding="utf-8"?>
<externalLink xmlns="http://schemas.openxmlformats.org/spreadsheetml/2006/main">
  <oleLink xmlns:r="http://schemas.openxmlformats.org/officeDocument/2006/relationships" r:id="rId1" progId="Excel.Sheet.12">
    <oleItems>
      <oleItem name="!Sheet1!R11C1:R11C6" advise="1"/>
      <oleItem name="!Sheet1!R7C1" advise="1"/>
      <oleItem name="!Sheet1!R7C1:R7C6" advise="1"/>
      <oleItem name="!Sheet1!R7C2" advise="1" preferPic="1"/>
      <oleItem name="!Sheet1!R7C3" icon="1" preferPic="1"/>
    </oleItems>
  </oleLin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A7">
            <v>10</v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</row>
      </sheetData>
      <sheetData sheetId="1">
        <row r="11">
          <cell r="A11">
            <v>2</v>
          </cell>
        </row>
      </sheetData>
      <sheetData sheetId="2">
        <row r="11">
          <cell r="A11">
            <v>3</v>
          </cell>
        </row>
      </sheetData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A7">
            <v>10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B7" t="str">
            <v>Text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C7" t="b">
            <v>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A7">
            <v>10</v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</row>
      </sheetData>
      <sheetData sheetId="1">
        <row r="11">
          <cell r="A11">
            <v>2</v>
          </cell>
        </row>
      </sheetData>
      <sheetData sheetId="2">
        <row r="11">
          <cell r="A11">
            <v>3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1"/>
  <sheetViews>
    <sheetView tabSelected="1" workbookViewId="0"/>
  </sheetViews>
  <sheetFormatPr defaultRowHeight="15"/>
  <cols>
    <col min="1" max="1" width="35.7109375" customWidth="1"/>
    <col min="2" max="3" width="8.7109375" customWidth="1"/>
    <col min="4" max="6" width="5.7109375" customWidth="1"/>
    <col min="7" max="7" width="55.7109375" customWidth="1"/>
    <col min="8" max="9" width="8.7109375" customWidth="1"/>
    <col min="10" max="10" width="5.7109375" customWidth="1"/>
    <col min="11" max="11" width="8.7109375" customWidth="1"/>
    <col min="12" max="13" width="5.7109375" customWidth="1"/>
    <col min="14" max="14" width="65.7109375" customWidth="1"/>
    <col min="15" max="15" width="8.7109375" customWidth="1"/>
    <col min="16" max="16" width="5.7109375" customWidth="1"/>
    <col min="17" max="17" width="8.7109375" customWidth="1"/>
    <col min="18" max="18" width="5.7109375" customWidth="1"/>
    <col min="19" max="19" width="8.7109375" customWidth="1"/>
    <col min="20" max="20" width="5.7109375" customWidth="1"/>
  </cols>
  <sheetData>
    <row r="1" spans="1:20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8">
      <c r="A3" s="2" t="s">
        <v>1</v>
      </c>
      <c r="B3" s="2"/>
      <c r="C3" s="2"/>
      <c r="D3" s="2"/>
      <c r="E3" s="2"/>
      <c r="G3" s="2" t="s">
        <v>26</v>
      </c>
      <c r="H3" s="2"/>
      <c r="I3" s="2"/>
      <c r="J3" s="2"/>
      <c r="K3" s="2"/>
      <c r="L3" s="2"/>
      <c r="N3" s="2" t="s">
        <v>83</v>
      </c>
      <c r="O3" s="2"/>
      <c r="P3" s="2"/>
      <c r="Q3" s="2"/>
      <c r="R3" s="2"/>
      <c r="S3" s="2"/>
      <c r="T3" s="2"/>
    </row>
    <row r="5" spans="1:20" ht="15.75">
      <c r="A5" s="3" t="s">
        <v>2</v>
      </c>
      <c r="B5" s="3"/>
      <c r="C5" s="3"/>
      <c r="D5" s="3"/>
      <c r="E5" s="3"/>
      <c r="G5" s="3" t="s">
        <v>29</v>
      </c>
      <c r="H5" s="3"/>
      <c r="I5" s="3"/>
      <c r="J5" s="3"/>
      <c r="K5" s="3"/>
      <c r="L5" s="3"/>
      <c r="N5" s="3" t="s">
        <v>84</v>
      </c>
      <c r="O5" s="3"/>
      <c r="P5" s="3"/>
      <c r="Q5" s="3" t="s">
        <v>27</v>
      </c>
      <c r="R5" s="3"/>
      <c r="S5" s="3" t="s">
        <v>28</v>
      </c>
      <c r="T5" s="3"/>
    </row>
    <row r="6" spans="1:20">
      <c r="A6" s="4" t="s">
        <v>3</v>
      </c>
      <c r="B6" s="4" t="s">
        <v>4</v>
      </c>
      <c r="C6" s="4" t="s">
        <v>5</v>
      </c>
      <c r="D6" s="4" t="s">
        <v>6</v>
      </c>
      <c r="E6" s="4"/>
      <c r="G6" s="4" t="s">
        <v>3</v>
      </c>
      <c r="H6" s="4" t="s">
        <v>4</v>
      </c>
      <c r="I6" s="4" t="s">
        <v>5</v>
      </c>
      <c r="J6" s="4" t="s">
        <v>6</v>
      </c>
      <c r="K6" s="4"/>
      <c r="L6" s="4"/>
      <c r="N6" s="4" t="s">
        <v>3</v>
      </c>
      <c r="O6" s="4" t="s">
        <v>4</v>
      </c>
      <c r="P6" s="4"/>
      <c r="Q6" s="4" t="s">
        <v>5</v>
      </c>
      <c r="R6" s="4" t="s">
        <v>6</v>
      </c>
      <c r="S6" s="4" t="s">
        <v>5</v>
      </c>
      <c r="T6" s="4" t="s">
        <v>6</v>
      </c>
    </row>
    <row r="7" spans="1:20">
      <c r="A7" s="6" t="s">
        <v>7</v>
      </c>
      <c r="B7" s="6">
        <f>E7</f>
        <v>1</v>
      </c>
      <c r="C7">
        <v>1</v>
      </c>
      <c r="D7" s="7">
        <f t="shared" ref="D7:D22" si="0">IF(IF(AND(ISERROR(B7),ISERROR(C7)),ERROR.TYPE(B7)=ERROR.TYPE(C7),IF(AND(NOT(ISERROR(B7)),NOT(ISERROR(C7))),AND(ISBLANK(B7)=ISBLANK(C7),B7=C7))),1,"ERR!")</f>
        <v>1</v>
      </c>
      <c r="E7">
        <v>1</v>
      </c>
      <c r="G7" s="6" t="s">
        <v>31</v>
      </c>
      <c r="H7" s="6" t="str">
        <f>IMSUM("1+1i","1+2i")</f>
        <v>2+3i</v>
      </c>
      <c r="I7" t="s">
        <v>33</v>
      </c>
      <c r="J7" s="5">
        <f t="shared" ref="J7:J8" si="1">IF(IF(AND(ISERROR(H7),ISERROR(I7)),ERROR.TYPE(H7)=ERROR.TYPE(I7),IF(AND(NOT(ISERROR(H7)),NOT(ISERROR(I7))),AND(ISBLANK(H7)=ISBLANK(I7),H7=I7))),1,"ERR!")</f>
        <v>1</v>
      </c>
      <c r="N7" s="6" t="s">
        <v>57</v>
      </c>
      <c r="O7" s="6">
        <f>[3]!'R7C1'</f>
        <v>10</v>
      </c>
      <c r="P7" s="6"/>
      <c r="Q7">
        <v>10</v>
      </c>
      <c r="R7" s="5">
        <f t="shared" ref="R7:R14" si="2">IF(IF(AND(ISERROR(O7),ISERROR(Q7)),ERROR.TYPE(O7)=ERROR.TYPE(Q7),IF(AND(NOT(ISERROR(O7)),NOT(ISERROR(Q7))),AND(ISBLANK(O7)=ISBLANK(Q7),O7=Q7))),1,"ERR!")</f>
        <v>1</v>
      </c>
      <c r="S7" t="s">
        <v>34</v>
      </c>
      <c r="T7" s="5" t="str">
        <f t="shared" ref="T7:T14" si="3">IF(IF(AND(ISERROR(O7),ISERROR(S7)),ERROR.TYPE(O7)=ERROR.TYPE(S7),IF(AND(NOT(ISERROR(O7)),NOT(ISERROR(S7))),AND(ISBLANK(O7)=ISBLANK(S7),O7=S7))),1,"ERR!")</f>
        <v>ERR!</v>
      </c>
    </row>
    <row r="8" spans="1:20">
      <c r="A8" s="6" t="s">
        <v>8</v>
      </c>
      <c r="B8" s="6">
        <f>$E8</f>
        <v>2</v>
      </c>
      <c r="C8">
        <v>2</v>
      </c>
      <c r="D8" s="7">
        <f t="shared" si="0"/>
        <v>1</v>
      </c>
      <c r="E8">
        <v>2</v>
      </c>
      <c r="G8" s="6" t="s">
        <v>32</v>
      </c>
      <c r="H8" s="6">
        <f>FACTDOUBLE(6)</f>
        <v>48</v>
      </c>
      <c r="I8">
        <v>48</v>
      </c>
      <c r="J8" s="5">
        <f t="shared" si="1"/>
        <v>1</v>
      </c>
      <c r="N8" s="6" t="s">
        <v>56</v>
      </c>
      <c r="O8" s="6">
        <f>SUM([3]!'R11C1:R11C6')</f>
        <v>6</v>
      </c>
      <c r="P8" s="6"/>
      <c r="Q8">
        <v>6</v>
      </c>
      <c r="R8" s="5">
        <f t="shared" si="2"/>
        <v>1</v>
      </c>
      <c r="S8">
        <v>66</v>
      </c>
      <c r="T8" s="5" t="str">
        <f t="shared" si="3"/>
        <v>ERR!</v>
      </c>
    </row>
    <row r="9" spans="1:20">
      <c r="A9" s="6" t="s">
        <v>9</v>
      </c>
      <c r="B9" s="6">
        <f>E$9</f>
        <v>3</v>
      </c>
      <c r="C9">
        <v>3</v>
      </c>
      <c r="D9" s="7">
        <f t="shared" si="0"/>
        <v>1</v>
      </c>
      <c r="E9">
        <v>3</v>
      </c>
      <c r="N9" s="11" t="s">
        <v>120</v>
      </c>
      <c r="O9" s="8">
        <f t="array" ref="O9:O14">TRANSPOSE([3]!'R7C1:R7C6')</f>
        <v>10</v>
      </c>
      <c r="Q9">
        <v>10</v>
      </c>
      <c r="R9" s="5">
        <f t="shared" si="2"/>
        <v>1</v>
      </c>
      <c r="S9" t="s">
        <v>34</v>
      </c>
      <c r="T9" s="5" t="str">
        <f t="shared" si="3"/>
        <v>ERR!</v>
      </c>
    </row>
    <row r="10" spans="1:20" ht="15.75">
      <c r="A10" s="6" t="s">
        <v>10</v>
      </c>
      <c r="B10" s="6">
        <f>$E$10</f>
        <v>4</v>
      </c>
      <c r="C10">
        <v>4</v>
      </c>
      <c r="D10" s="7">
        <f t="shared" si="0"/>
        <v>1</v>
      </c>
      <c r="E10">
        <v>4</v>
      </c>
      <c r="G10" s="3" t="s">
        <v>30</v>
      </c>
      <c r="H10" s="3"/>
      <c r="I10" s="3" t="s">
        <v>27</v>
      </c>
      <c r="J10" s="3"/>
      <c r="K10" s="3" t="s">
        <v>28</v>
      </c>
      <c r="L10" s="3"/>
      <c r="O10" s="9" t="str">
        <v>Text</v>
      </c>
      <c r="Q10" t="s">
        <v>34</v>
      </c>
      <c r="R10" s="5">
        <f t="shared" si="2"/>
        <v>1</v>
      </c>
      <c r="S10">
        <v>10</v>
      </c>
      <c r="T10" s="5" t="str">
        <f t="shared" si="3"/>
        <v>ERR!</v>
      </c>
    </row>
    <row r="11" spans="1:20">
      <c r="A11" s="6" t="s">
        <v>11</v>
      </c>
      <c r="B11" s="6">
        <f t="array" ref="B11">$E$11</f>
        <v>5</v>
      </c>
      <c r="C11">
        <v>5</v>
      </c>
      <c r="D11" s="7">
        <f t="shared" si="0"/>
        <v>1</v>
      </c>
      <c r="E11">
        <v>5</v>
      </c>
      <c r="G11" s="4" t="s">
        <v>3</v>
      </c>
      <c r="H11" s="4" t="s">
        <v>4</v>
      </c>
      <c r="I11" s="4" t="s">
        <v>5</v>
      </c>
      <c r="J11" s="4" t="s">
        <v>6</v>
      </c>
      <c r="K11" s="4" t="s">
        <v>5</v>
      </c>
      <c r="L11" s="4" t="s">
        <v>6</v>
      </c>
      <c r="O11" s="9" t="b">
        <v>1</v>
      </c>
      <c r="Q11" t="b">
        <v>1</v>
      </c>
      <c r="R11" s="5">
        <f t="shared" si="2"/>
        <v>1</v>
      </c>
      <c r="S11" t="e">
        <v>#DIV/0!</v>
      </c>
      <c r="T11" s="5" t="str">
        <f t="shared" si="3"/>
        <v>ERR!</v>
      </c>
    </row>
    <row r="12" spans="1:20">
      <c r="A12" s="6" t="s">
        <v>12</v>
      </c>
      <c r="B12" s="6">
        <f>E12:E18</f>
        <v>6</v>
      </c>
      <c r="C12">
        <v>6</v>
      </c>
      <c r="D12" s="7">
        <f t="shared" si="0"/>
        <v>1</v>
      </c>
      <c r="E12">
        <v>6</v>
      </c>
      <c r="G12" s="6" t="s">
        <v>99</v>
      </c>
      <c r="H12" s="6">
        <f>[1]Sheet1!$A$7</f>
        <v>10</v>
      </c>
      <c r="I12">
        <v>10</v>
      </c>
      <c r="J12" s="5">
        <f t="shared" ref="J12:J20" si="4">IF(IF(AND(ISERROR(H12),ISERROR(I12)),ERROR.TYPE(H12)=ERROR.TYPE(I12),IF(AND(NOT(ISERROR(H12)),NOT(ISERROR(I12))),AND(ISBLANK(H12)=ISBLANK(I12),H12=I12))),1,"ERR!")</f>
        <v>1</v>
      </c>
      <c r="K12" t="s">
        <v>34</v>
      </c>
      <c r="L12" s="5" t="str">
        <f t="shared" ref="L12:L17" si="5">IF(IF(AND(ISERROR(H12),ISERROR(K12)),ERROR.TYPE(H12)=ERROR.TYPE(K12),IF(AND(NOT(ISERROR(H12)),NOT(ISERROR(K12))),AND(ISBLANK(H12)=ISBLANK(K12),H12=K12))),1,"ERR!")</f>
        <v>ERR!</v>
      </c>
      <c r="O12" s="9" t="e">
        <v>#VALUE!</v>
      </c>
      <c r="Q12" t="e">
        <v>#VALUE!</v>
      </c>
      <c r="R12" s="5">
        <f t="shared" si="2"/>
        <v>1</v>
      </c>
      <c r="S12" t="b">
        <v>0</v>
      </c>
      <c r="T12" s="5" t="str">
        <f t="shared" si="3"/>
        <v>ERR!</v>
      </c>
    </row>
    <row r="13" spans="1:20">
      <c r="A13" s="6" t="s">
        <v>13</v>
      </c>
      <c r="B13" s="6">
        <f>$E12:E18</f>
        <v>7</v>
      </c>
      <c r="C13">
        <v>7</v>
      </c>
      <c r="D13" s="7">
        <f t="shared" si="0"/>
        <v>1</v>
      </c>
      <c r="E13">
        <v>7</v>
      </c>
      <c r="G13" s="6" t="s">
        <v>100</v>
      </c>
      <c r="H13" s="6" t="str">
        <f>[1]Sheet1!$B$7</f>
        <v>Text</v>
      </c>
      <c r="I13" t="s">
        <v>34</v>
      </c>
      <c r="J13" s="5">
        <f t="shared" si="4"/>
        <v>1</v>
      </c>
      <c r="K13">
        <v>10</v>
      </c>
      <c r="L13" s="5" t="str">
        <f t="shared" si="5"/>
        <v>ERR!</v>
      </c>
      <c r="O13" s="9">
        <v>0</v>
      </c>
      <c r="Q13">
        <v>0</v>
      </c>
      <c r="R13" s="5">
        <f t="shared" si="2"/>
        <v>1</v>
      </c>
      <c r="S13" t="str">
        <f>""</f>
        <v/>
      </c>
      <c r="T13" s="5" t="str">
        <f t="shared" si="3"/>
        <v>ERR!</v>
      </c>
    </row>
    <row r="14" spans="1:20">
      <c r="A14" s="6" t="s">
        <v>14</v>
      </c>
      <c r="B14" s="6">
        <f>E$12:E18</f>
        <v>8</v>
      </c>
      <c r="C14">
        <v>8</v>
      </c>
      <c r="D14" s="7">
        <f t="shared" si="0"/>
        <v>1</v>
      </c>
      <c r="E14">
        <v>8</v>
      </c>
      <c r="G14" s="6" t="s">
        <v>101</v>
      </c>
      <c r="H14" s="6" t="b">
        <f>[1]Sheet1!$C$7</f>
        <v>1</v>
      </c>
      <c r="I14" t="b">
        <v>1</v>
      </c>
      <c r="J14" s="5">
        <f t="shared" si="4"/>
        <v>1</v>
      </c>
      <c r="K14" t="e">
        <v>#DIV/0!</v>
      </c>
      <c r="L14" s="5" t="str">
        <f t="shared" si="5"/>
        <v>ERR!</v>
      </c>
      <c r="O14" s="10" t="str">
        <v/>
      </c>
      <c r="Q14" t="str">
        <f>""</f>
        <v/>
      </c>
      <c r="R14" s="5">
        <f t="shared" si="2"/>
        <v>1</v>
      </c>
      <c r="S14">
        <v>0</v>
      </c>
      <c r="T14" s="5" t="str">
        <f t="shared" si="3"/>
        <v>ERR!</v>
      </c>
    </row>
    <row r="15" spans="1:20">
      <c r="A15" s="6" t="s">
        <v>15</v>
      </c>
      <c r="B15" s="6">
        <f>E12:$E18</f>
        <v>9</v>
      </c>
      <c r="C15">
        <v>9</v>
      </c>
      <c r="D15" s="7">
        <f t="shared" si="0"/>
        <v>1</v>
      </c>
      <c r="E15">
        <v>9</v>
      </c>
      <c r="G15" s="6" t="s">
        <v>102</v>
      </c>
      <c r="H15" s="6" t="e">
        <f>[1]Sheet1!$D$7</f>
        <v>#VALUE!</v>
      </c>
      <c r="I15" t="e">
        <v>#VALUE!</v>
      </c>
      <c r="J15" s="5">
        <f t="shared" si="4"/>
        <v>1</v>
      </c>
      <c r="K15" t="b">
        <v>0</v>
      </c>
      <c r="L15" s="5" t="str">
        <f t="shared" si="5"/>
        <v>ERR!</v>
      </c>
    </row>
    <row r="16" spans="1:20" ht="15.75">
      <c r="A16" s="6" t="s">
        <v>16</v>
      </c>
      <c r="B16" s="6">
        <f>E12:E$18</f>
        <v>10</v>
      </c>
      <c r="C16">
        <v>10</v>
      </c>
      <c r="D16" s="7">
        <f t="shared" si="0"/>
        <v>1</v>
      </c>
      <c r="E16">
        <v>10</v>
      </c>
      <c r="G16" s="6" t="s">
        <v>103</v>
      </c>
      <c r="H16" s="6">
        <f>[1]Sheet1!$E$7</f>
        <v>0</v>
      </c>
      <c r="I16">
        <v>0</v>
      </c>
      <c r="J16" s="5">
        <f t="shared" si="4"/>
        <v>1</v>
      </c>
      <c r="K16" t="str">
        <f>""</f>
        <v/>
      </c>
      <c r="L16" s="5" t="str">
        <f t="shared" si="5"/>
        <v>ERR!</v>
      </c>
      <c r="N16" s="3" t="s">
        <v>85</v>
      </c>
      <c r="O16" s="3"/>
      <c r="P16" s="3"/>
      <c r="Q16" s="3" t="s">
        <v>27</v>
      </c>
      <c r="R16" s="3"/>
      <c r="S16" s="3" t="s">
        <v>28</v>
      </c>
      <c r="T16" s="3"/>
    </row>
    <row r="17" spans="1:21">
      <c r="A17" s="6" t="s">
        <v>17</v>
      </c>
      <c r="B17" s="6">
        <f>$E$12:$E$18</f>
        <v>11</v>
      </c>
      <c r="C17">
        <v>11</v>
      </c>
      <c r="D17" s="7">
        <f t="shared" si="0"/>
        <v>1</v>
      </c>
      <c r="E17">
        <v>11</v>
      </c>
      <c r="G17" s="6" t="s">
        <v>104</v>
      </c>
      <c r="H17" s="6" t="str">
        <f>[1]Sheet1!$F$7</f>
        <v/>
      </c>
      <c r="I17" t="str">
        <f>""</f>
        <v/>
      </c>
      <c r="J17" s="5">
        <f t="shared" si="4"/>
        <v>1</v>
      </c>
      <c r="K17">
        <v>0</v>
      </c>
      <c r="L17" s="5" t="str">
        <f t="shared" si="5"/>
        <v>ERR!</v>
      </c>
      <c r="N17" s="4" t="s">
        <v>3</v>
      </c>
      <c r="O17" s="4" t="s">
        <v>4</v>
      </c>
      <c r="P17" s="4"/>
      <c r="Q17" s="4" t="s">
        <v>5</v>
      </c>
      <c r="R17" s="4"/>
      <c r="S17" s="4" t="s">
        <v>5</v>
      </c>
      <c r="T17" s="4"/>
    </row>
    <row r="18" spans="1:21">
      <c r="A18" t="s">
        <v>18</v>
      </c>
      <c r="B18">
        <f t="array" ref="B18">$E$12:$E$18</f>
        <v>6</v>
      </c>
      <c r="C18">
        <v>6</v>
      </c>
      <c r="D18" s="7">
        <f t="shared" si="0"/>
        <v>1</v>
      </c>
      <c r="E18">
        <v>12</v>
      </c>
      <c r="G18" s="6" t="s">
        <v>105</v>
      </c>
      <c r="H18" s="6">
        <f>SUM([1]Sheet1!$A$11:$F$11)</f>
        <v>6</v>
      </c>
      <c r="I18">
        <v>6</v>
      </c>
      <c r="J18" s="5">
        <f t="shared" si="4"/>
        <v>1</v>
      </c>
      <c r="K18">
        <v>66</v>
      </c>
      <c r="L18" s="5" t="str">
        <f>IF(IF(AND(ISERROR(H18),ISERROR(K18)),ERROR.TYPE(H18)=ERROR.TYPE(K18),IF(AND(NOT(ISERROR(H18)),NOT(ISERROR(K18))),AND(ISBLANK(H18)=ISBLANK(K18),H18=K18))),1,"ERR!")</f>
        <v>ERR!</v>
      </c>
      <c r="N18" s="6" t="s">
        <v>82</v>
      </c>
    </row>
    <row r="19" spans="1:21">
      <c r="A19" s="6" t="s">
        <v>60</v>
      </c>
      <c r="B19">
        <f>E:E</f>
        <v>13</v>
      </c>
      <c r="C19">
        <v>13</v>
      </c>
      <c r="D19" s="7">
        <f t="shared" si="0"/>
        <v>1</v>
      </c>
      <c r="E19">
        <v>13</v>
      </c>
      <c r="G19" s="6" t="s">
        <v>106</v>
      </c>
      <c r="H19" s="6">
        <f>SUM([1]Sheet1!$11:$11)</f>
        <v>9</v>
      </c>
      <c r="I19">
        <v>9</v>
      </c>
      <c r="J19" s="5">
        <f t="shared" si="4"/>
        <v>1</v>
      </c>
      <c r="K19">
        <v>99</v>
      </c>
      <c r="L19" s="5" t="str">
        <f t="shared" ref="L19:L20" si="6">IF(IF(AND(ISERROR(H19),ISERROR(K19)),ERROR.TYPE(H19)=ERROR.TYPE(K19),IF(AND(NOT(ISERROR(H19)),NOT(ISERROR(K19))),AND(ISBLANK(H19)=ISBLANK(K19),H19=K19))),1,"ERR!")</f>
        <v>ERR!</v>
      </c>
    </row>
    <row r="20" spans="1:21" ht="15.75">
      <c r="A20" s="6" t="s">
        <v>61</v>
      </c>
      <c r="B20">
        <f>$E:$E</f>
        <v>14</v>
      </c>
      <c r="C20">
        <v>14</v>
      </c>
      <c r="D20" s="7">
        <f t="shared" si="0"/>
        <v>1</v>
      </c>
      <c r="E20">
        <v>14</v>
      </c>
      <c r="G20" s="6" t="s">
        <v>107</v>
      </c>
      <c r="H20" s="6">
        <f>SUM([1]Sheet1!$H:$H)</f>
        <v>4</v>
      </c>
      <c r="I20">
        <v>4</v>
      </c>
      <c r="J20" s="5">
        <f t="shared" si="4"/>
        <v>1</v>
      </c>
      <c r="K20">
        <v>44</v>
      </c>
      <c r="L20" s="5" t="str">
        <f t="shared" si="6"/>
        <v>ERR!</v>
      </c>
      <c r="N20" s="3" t="s">
        <v>86</v>
      </c>
      <c r="O20" s="3"/>
      <c r="P20" s="3"/>
      <c r="Q20" s="3" t="s">
        <v>27</v>
      </c>
      <c r="R20" s="3"/>
      <c r="S20" s="3" t="s">
        <v>28</v>
      </c>
      <c r="T20" s="3"/>
    </row>
    <row r="21" spans="1:21">
      <c r="A21" s="6" t="s">
        <v>62</v>
      </c>
      <c r="B21">
        <f>7:7</f>
        <v>1</v>
      </c>
      <c r="C21">
        <v>1</v>
      </c>
      <c r="D21" s="7">
        <f t="shared" si="0"/>
        <v>1</v>
      </c>
      <c r="E21">
        <v>15</v>
      </c>
      <c r="G21" s="6" t="s">
        <v>108</v>
      </c>
      <c r="H21" s="6">
        <f>SUM([1]Sheet1:Sheet3!$A$11)</f>
        <v>6</v>
      </c>
      <c r="I21">
        <v>6</v>
      </c>
      <c r="J21" s="5">
        <f>IF(IF(AND(ISERROR(H21),ISERROR(I21)),ERROR.TYPE(H21)=ERROR.TYPE(I21),IF(AND(NOT(ISERROR(H21)),NOT(ISERROR(I21))),AND(ISBLANK(H21)=ISBLANK(I21),H21=I21))),1,"ERR!")</f>
        <v>1</v>
      </c>
      <c r="K21">
        <v>36</v>
      </c>
      <c r="L21" s="5" t="str">
        <f>IF(IF(AND(ISERROR(H21),ISERROR(K21)),ERROR.TYPE(H21)=ERROR.TYPE(K21),IF(AND(NOT(ISERROR(H21)),NOT(ISERROR(K21))),AND(ISBLANK(H21)=ISBLANK(K21),H21=K21))),1,"ERR!")</f>
        <v>ERR!</v>
      </c>
      <c r="N21" s="4" t="s">
        <v>3</v>
      </c>
      <c r="O21" s="4" t="s">
        <v>4</v>
      </c>
      <c r="P21" s="4"/>
      <c r="Q21" s="4" t="s">
        <v>5</v>
      </c>
      <c r="R21" s="4" t="s">
        <v>6</v>
      </c>
      <c r="S21" s="4" t="s">
        <v>5</v>
      </c>
      <c r="T21" s="4" t="s">
        <v>6</v>
      </c>
    </row>
    <row r="22" spans="1:21">
      <c r="A22" s="6" t="s">
        <v>94</v>
      </c>
      <c r="B22">
        <f>$8:$8</f>
        <v>2</v>
      </c>
      <c r="C22">
        <v>2</v>
      </c>
      <c r="D22" s="7">
        <f t="shared" si="0"/>
        <v>1</v>
      </c>
      <c r="E22">
        <v>16</v>
      </c>
      <c r="G22" s="6" t="s">
        <v>109</v>
      </c>
      <c r="H22" s="6">
        <f>[1]Sheet5!$A$7</f>
        <v>5</v>
      </c>
      <c r="I22">
        <v>5</v>
      </c>
      <c r="J22" s="5">
        <f>IF(IF(AND(ISERROR(H22),ISERROR(I22)),ERROR.TYPE(H22)=ERROR.TYPE(I22),IF(AND(NOT(ISERROR(H22)),NOT(ISERROR(I22))),AND(ISBLANK(H22)=ISBLANK(I22),H22=I22))),1,"ERR!")</f>
        <v>1</v>
      </c>
      <c r="K22">
        <v>15</v>
      </c>
      <c r="L22" s="5" t="str">
        <f>IF(IF(AND(ISERROR(H22),ISERROR(K22)),ERROR.TYPE(H22)=ERROR.TYPE(K22),IF(AND(NOT(ISERROR(H22)),NOT(ISERROR(K22))),AND(ISBLANK(H22)=ISBLANK(K22),H22=K22))),1,"ERR!")</f>
        <v>ERR!</v>
      </c>
      <c r="N22" s="6" t="s">
        <v>58</v>
      </c>
      <c r="O22" s="6">
        <f>[4]!'!Sheet1!R7C1'</f>
        <v>10</v>
      </c>
      <c r="P22" s="6"/>
      <c r="Q22">
        <v>10</v>
      </c>
      <c r="R22" s="5">
        <f t="shared" ref="R22:R29" si="7">IF(IF(AND(ISERROR(O22),ISERROR(Q22)),ERROR.TYPE(O22)=ERROR.TYPE(Q22),IF(AND(NOT(ISERROR(O22)),NOT(ISERROR(Q22))),AND(ISBLANK(O22)=ISBLANK(Q22),O22=Q22))),1,"ERR!")</f>
        <v>1</v>
      </c>
      <c r="S22" t="s">
        <v>34</v>
      </c>
      <c r="T22" s="5" t="str">
        <f t="shared" ref="T22:T29" si="8">IF(IF(AND(ISERROR(O22),ISERROR(S22)),ERROR.TYPE(O22)=ERROR.TYPE(S22),IF(AND(NOT(ISERROR(O22)),NOT(ISERROR(S22))),AND(ISBLANK(O22)=ISBLANK(S22),O22=S22))),1,"ERR!")</f>
        <v>ERR!</v>
      </c>
    </row>
    <row r="23" spans="1:21">
      <c r="G23" s="6" t="s">
        <v>117</v>
      </c>
      <c r="H23">
        <f>extname1</f>
        <v>10</v>
      </c>
      <c r="I23">
        <v>10</v>
      </c>
      <c r="J23" s="5">
        <f t="shared" ref="J23:J24" si="9">IF(IF(AND(ISERROR(H23),ISERROR(I23)),ERROR.TYPE(H23)=ERROR.TYPE(I23),IF(AND(NOT(ISERROR(H23)),NOT(ISERROR(I23))),AND(ISBLANK(H23)=ISBLANK(I23),H23=I23))),1,"ERR!")</f>
        <v>1</v>
      </c>
      <c r="K23" t="s">
        <v>34</v>
      </c>
      <c r="L23" s="5" t="str">
        <f t="shared" ref="L23" si="10">IF(IF(AND(ISERROR(H23),ISERROR(K23)),ERROR.TYPE(H23)=ERROR.TYPE(K23),IF(AND(NOT(ISERROR(H23)),NOT(ISERROR(K23))),AND(ISBLANK(H23)=ISBLANK(K23),H23=K23))),1,"ERR!")</f>
        <v>ERR!</v>
      </c>
      <c r="N23" s="6" t="s">
        <v>59</v>
      </c>
      <c r="O23" s="6">
        <f>SUM([4]!'!Sheet1!R11C1:R11C6')</f>
        <v>6</v>
      </c>
      <c r="P23" s="6"/>
      <c r="Q23">
        <v>6</v>
      </c>
      <c r="R23" s="5">
        <f t="shared" si="7"/>
        <v>1</v>
      </c>
      <c r="S23">
        <v>66</v>
      </c>
      <c r="T23" s="5" t="str">
        <f t="shared" si="8"/>
        <v>ERR!</v>
      </c>
    </row>
    <row r="24" spans="1:21" ht="15.75">
      <c r="A24" s="3" t="s">
        <v>19</v>
      </c>
      <c r="B24" s="3"/>
      <c r="C24" s="3"/>
      <c r="D24" s="3"/>
      <c r="E24" s="3"/>
      <c r="G24" s="6" t="s">
        <v>118</v>
      </c>
      <c r="H24">
        <f>SUM(extname2)</f>
        <v>6</v>
      </c>
      <c r="I24">
        <v>6</v>
      </c>
      <c r="J24" s="5">
        <f t="shared" si="9"/>
        <v>1</v>
      </c>
      <c r="K24">
        <v>66</v>
      </c>
      <c r="L24" s="5" t="str">
        <f>IF(IF(AND(ISERROR(H24),ISERROR(K24)),ERROR.TYPE(H24)=ERROR.TYPE(K24),IF(AND(NOT(ISERROR(H24)),NOT(ISERROR(K24))),AND(ISBLANK(H24)=ISBLANK(K24),H24=K24))),1,"ERR!")</f>
        <v>ERR!</v>
      </c>
      <c r="N24" s="11" t="s">
        <v>121</v>
      </c>
      <c r="O24" s="8">
        <f t="array" ref="O24:O29">TRANSPOSE([4]!'!Sheet1!R7C1:R7C6')</f>
        <v>10</v>
      </c>
      <c r="P24" s="11"/>
      <c r="Q24" s="11">
        <v>10</v>
      </c>
      <c r="R24" s="5">
        <f t="shared" si="7"/>
        <v>1</v>
      </c>
      <c r="S24" s="11" t="s">
        <v>34</v>
      </c>
      <c r="T24" s="5" t="str">
        <f t="shared" si="8"/>
        <v>ERR!</v>
      </c>
      <c r="U24" s="11"/>
    </row>
    <row r="25" spans="1:21">
      <c r="A25" s="4" t="s">
        <v>3</v>
      </c>
      <c r="B25" s="4" t="s">
        <v>4</v>
      </c>
      <c r="C25" s="4" t="s">
        <v>5</v>
      </c>
      <c r="D25" s="4" t="s">
        <v>6</v>
      </c>
      <c r="E25" s="4"/>
      <c r="G25" s="6" t="s">
        <v>119</v>
      </c>
      <c r="H25">
        <f>extname3</f>
        <v>6</v>
      </c>
      <c r="I25">
        <v>6</v>
      </c>
      <c r="J25" s="5">
        <f>IF(IF(AND(ISERROR(H25),ISERROR(I25)),ERROR.TYPE(H25)=ERROR.TYPE(I25),IF(AND(NOT(ISERROR(H25)),NOT(ISERROR(I25))),AND(ISBLANK(H25)=ISBLANK(I25),H25=I25))),1,"ERR!")</f>
        <v>1</v>
      </c>
      <c r="K25">
        <v>36</v>
      </c>
      <c r="L25" s="5" t="str">
        <f>IF(IF(AND(ISERROR(H25),ISERROR(K25)),ERROR.TYPE(H25)=ERROR.TYPE(K25),IF(AND(NOT(ISERROR(H25)),NOT(ISERROR(K25))),AND(ISBLANK(H25)=ISBLANK(K25),H25=K25))),1,"ERR!")</f>
        <v>ERR!</v>
      </c>
      <c r="O25" s="9" t="str">
        <v>Text</v>
      </c>
      <c r="Q25" s="11" t="s">
        <v>34</v>
      </c>
      <c r="R25" s="5">
        <f t="shared" si="7"/>
        <v>1</v>
      </c>
      <c r="S25" s="11">
        <v>10</v>
      </c>
      <c r="T25" s="5" t="str">
        <f t="shared" si="8"/>
        <v>ERR!</v>
      </c>
    </row>
    <row r="26" spans="1:21">
      <c r="A26" s="6" t="s">
        <v>65</v>
      </c>
      <c r="B26" s="6">
        <f>Sheet1!E26</f>
        <v>21</v>
      </c>
      <c r="C26">
        <v>21</v>
      </c>
      <c r="D26" s="5">
        <f t="shared" ref="D26:D36" si="11">IF(IF(AND(ISERROR(B26),ISERROR(C26)),ERROR.TYPE(B26)=ERROR.TYPE(C26),IF(AND(NOT(ISERROR(B26)),NOT(ISERROR(C26))),AND(ISBLANK(B26)=ISBLANK(C26),B26=C26))),1,"ERR!")</f>
        <v>1</v>
      </c>
      <c r="E26">
        <v>21</v>
      </c>
      <c r="G26" s="6" t="s">
        <v>114</v>
      </c>
      <c r="H26" s="6">
        <f>[5]Sheet1!$A$7</f>
        <v>10</v>
      </c>
      <c r="I26">
        <v>10</v>
      </c>
      <c r="J26" s="5">
        <f t="shared" ref="J26:J27" si="12">IF(IF(AND(ISERROR(H26),ISERROR(I26)),ERROR.TYPE(H26)=ERROR.TYPE(I26),IF(AND(NOT(ISERROR(H26)),NOT(ISERROR(I26))),AND(ISBLANK(H26)=ISBLANK(I26),H26=I26))),1,"ERR!")</f>
        <v>1</v>
      </c>
      <c r="K26" t="s">
        <v>34</v>
      </c>
      <c r="L26" s="5" t="str">
        <f t="shared" ref="L26" si="13">IF(IF(AND(ISERROR(H26),ISERROR(K26)),ERROR.TYPE(H26)=ERROR.TYPE(K26),IF(AND(NOT(ISERROR(H26)),NOT(ISERROR(K26))),AND(ISBLANK(H26)=ISBLANK(K26),H26=K26))),1,"ERR!")</f>
        <v>ERR!</v>
      </c>
      <c r="O26" s="9" t="b">
        <v>1</v>
      </c>
      <c r="Q26" s="11" t="b">
        <v>1</v>
      </c>
      <c r="R26" s="5">
        <f t="shared" si="7"/>
        <v>1</v>
      </c>
      <c r="S26" s="11" t="e">
        <v>#DIV/0!</v>
      </c>
      <c r="T26" s="5" t="str">
        <f t="shared" si="8"/>
        <v>ERR!</v>
      </c>
    </row>
    <row r="27" spans="1:21">
      <c r="A27" s="6" t="s">
        <v>66</v>
      </c>
      <c r="B27" s="6">
        <f>Sheet1!$E$27</f>
        <v>22</v>
      </c>
      <c r="C27">
        <v>22</v>
      </c>
      <c r="D27" s="5">
        <f t="shared" si="11"/>
        <v>1</v>
      </c>
      <c r="E27">
        <v>22</v>
      </c>
      <c r="G27" s="6" t="s">
        <v>115</v>
      </c>
      <c r="H27" s="6">
        <f>SUM([5]Sheet1!$A$11:$F$11)</f>
        <v>6</v>
      </c>
      <c r="I27">
        <v>6</v>
      </c>
      <c r="J27" s="5">
        <f t="shared" si="12"/>
        <v>1</v>
      </c>
      <c r="K27">
        <v>66</v>
      </c>
      <c r="L27" s="5" t="str">
        <f>IF(IF(AND(ISERROR(H27),ISERROR(K27)),ERROR.TYPE(H27)=ERROR.TYPE(K27),IF(AND(NOT(ISERROR(H27)),NOT(ISERROR(K27))),AND(ISBLANK(H27)=ISBLANK(K27),H27=K27))),1,"ERR!")</f>
        <v>ERR!</v>
      </c>
      <c r="O27" s="9" t="e">
        <v>#VALUE!</v>
      </c>
      <c r="Q27" s="11" t="e">
        <v>#VALUE!</v>
      </c>
      <c r="R27" s="5">
        <f t="shared" si="7"/>
        <v>1</v>
      </c>
      <c r="S27" s="11" t="b">
        <v>0</v>
      </c>
      <c r="T27" s="5" t="str">
        <f t="shared" si="8"/>
        <v>ERR!</v>
      </c>
    </row>
    <row r="28" spans="1:21">
      <c r="A28" s="6" t="s">
        <v>67</v>
      </c>
      <c r="B28" s="6">
        <f t="array" ref="B28">Sheet1!$E$28</f>
        <v>23</v>
      </c>
      <c r="C28">
        <v>23</v>
      </c>
      <c r="D28" s="5">
        <f t="shared" si="11"/>
        <v>1</v>
      </c>
      <c r="E28">
        <v>23</v>
      </c>
      <c r="G28" s="6" t="s">
        <v>116</v>
      </c>
      <c r="H28" s="6">
        <f>SUM([5]Sheet1:Sheet3!$A$11)</f>
        <v>6</v>
      </c>
      <c r="I28">
        <v>6</v>
      </c>
      <c r="J28" s="5">
        <f>IF(IF(AND(ISERROR(H28),ISERROR(I28)),ERROR.TYPE(H28)=ERROR.TYPE(I28),IF(AND(NOT(ISERROR(H28)),NOT(ISERROR(I28))),AND(ISBLANK(H28)=ISBLANK(I28),H28=I28))),1,"ERR!")</f>
        <v>1</v>
      </c>
      <c r="K28">
        <v>36</v>
      </c>
      <c r="L28" s="5" t="str">
        <f>IF(IF(AND(ISERROR(H28),ISERROR(K28)),ERROR.TYPE(H28)=ERROR.TYPE(K28),IF(AND(NOT(ISERROR(H28)),NOT(ISERROR(K28))),AND(ISBLANK(H28)=ISBLANK(K28),H28=K28))),1,"ERR!")</f>
        <v>ERR!</v>
      </c>
      <c r="O28" s="9">
        <v>0</v>
      </c>
      <c r="Q28" s="11">
        <v>0</v>
      </c>
      <c r="R28" s="5">
        <f t="shared" si="7"/>
        <v>1</v>
      </c>
      <c r="S28" s="11" t="str">
        <f>""</f>
        <v/>
      </c>
      <c r="T28" s="5" t="str">
        <f t="shared" si="8"/>
        <v>ERR!</v>
      </c>
    </row>
    <row r="29" spans="1:21">
      <c r="A29" s="6" t="s">
        <v>68</v>
      </c>
      <c r="B29" s="6">
        <f>Sheet1!E29:E31</f>
        <v>24</v>
      </c>
      <c r="C29">
        <v>24</v>
      </c>
      <c r="D29" s="5">
        <f t="shared" si="11"/>
        <v>1</v>
      </c>
      <c r="E29">
        <v>24</v>
      </c>
      <c r="O29" s="10" t="str">
        <v/>
      </c>
      <c r="Q29" s="11" t="str">
        <f>""</f>
        <v/>
      </c>
      <c r="R29" s="5">
        <f t="shared" si="7"/>
        <v>1</v>
      </c>
      <c r="S29" s="11">
        <v>0</v>
      </c>
      <c r="T29" s="5" t="str">
        <f t="shared" si="8"/>
        <v>ERR!</v>
      </c>
    </row>
    <row r="30" spans="1:21" ht="15.75">
      <c r="A30" s="6" t="s">
        <v>69</v>
      </c>
      <c r="B30" s="6">
        <f>Sheet1!$E$29:$E$31</f>
        <v>25</v>
      </c>
      <c r="C30">
        <v>25</v>
      </c>
      <c r="D30" s="5">
        <f t="shared" si="11"/>
        <v>1</v>
      </c>
      <c r="E30">
        <v>25</v>
      </c>
      <c r="G30" s="3" t="s">
        <v>35</v>
      </c>
      <c r="H30" s="3"/>
      <c r="I30" s="3" t="s">
        <v>27</v>
      </c>
      <c r="J30" s="3"/>
      <c r="K30" s="3" t="s">
        <v>28</v>
      </c>
      <c r="L30" s="3"/>
    </row>
    <row r="31" spans="1:21" ht="15.75">
      <c r="A31" t="s">
        <v>70</v>
      </c>
      <c r="B31">
        <f t="array" ref="B31">Sheet1!$E$29:$E$31</f>
        <v>24</v>
      </c>
      <c r="C31">
        <v>24</v>
      </c>
      <c r="D31" s="5">
        <f t="shared" si="11"/>
        <v>1</v>
      </c>
      <c r="E31">
        <v>26</v>
      </c>
      <c r="G31" s="4" t="s">
        <v>3</v>
      </c>
      <c r="H31" s="4" t="s">
        <v>4</v>
      </c>
      <c r="I31" s="4" t="s">
        <v>5</v>
      </c>
      <c r="J31" s="4" t="s">
        <v>6</v>
      </c>
      <c r="K31" s="4" t="s">
        <v>5</v>
      </c>
      <c r="L31" s="4" t="s">
        <v>6</v>
      </c>
      <c r="N31" s="3" t="s">
        <v>87</v>
      </c>
      <c r="O31" s="3"/>
      <c r="P31" s="3"/>
      <c r="Q31" s="3" t="s">
        <v>27</v>
      </c>
      <c r="R31" s="3"/>
      <c r="S31" s="3" t="s">
        <v>28</v>
      </c>
      <c r="T31" s="3"/>
    </row>
    <row r="32" spans="1:21">
      <c r="A32" s="6" t="s">
        <v>63</v>
      </c>
      <c r="B32" s="6">
        <f>Sheet1!E:E</f>
        <v>27</v>
      </c>
      <c r="C32">
        <v>27</v>
      </c>
      <c r="D32" s="5">
        <f t="shared" si="11"/>
        <v>1</v>
      </c>
      <c r="E32">
        <v>27</v>
      </c>
      <c r="G32" s="6" t="s">
        <v>110</v>
      </c>
      <c r="H32" s="6">
        <f>[1]!name</f>
        <v>10</v>
      </c>
      <c r="I32">
        <v>10</v>
      </c>
      <c r="J32" s="5">
        <f t="shared" ref="J32:J35" si="14">IF(IF(AND(ISERROR(H32),ISERROR(I32)),ERROR.TYPE(H32)=ERROR.TYPE(I32),IF(AND(NOT(ISERROR(H32)),NOT(ISERROR(I32))),AND(ISBLANK(H32)=ISBLANK(I32),H32=I32))),1,"ERR!")</f>
        <v>1</v>
      </c>
      <c r="K32" t="s">
        <v>34</v>
      </c>
      <c r="L32" s="5" t="str">
        <f t="shared" ref="L32:L35" si="15">IF(IF(AND(ISERROR(H32),ISERROR(K32)),ERROR.TYPE(H32)=ERROR.TYPE(K32),IF(AND(NOT(ISERROR(H32)),NOT(ISERROR(K32))),AND(ISBLANK(H32)=ISBLANK(K32),H32=K32))),1,"ERR!")</f>
        <v>ERR!</v>
      </c>
      <c r="N32" s="4" t="s">
        <v>3</v>
      </c>
      <c r="O32" s="4" t="s">
        <v>4</v>
      </c>
      <c r="P32" s="4"/>
      <c r="Q32" s="4" t="s">
        <v>5</v>
      </c>
      <c r="R32" s="4"/>
      <c r="S32" s="4" t="s">
        <v>5</v>
      </c>
      <c r="T32" s="4"/>
    </row>
    <row r="33" spans="1:20">
      <c r="A33" s="6" t="s">
        <v>64</v>
      </c>
      <c r="B33" s="6">
        <f>Sheet1!$E:$E</f>
        <v>28</v>
      </c>
      <c r="C33">
        <v>28</v>
      </c>
      <c r="D33" s="5">
        <f t="shared" si="11"/>
        <v>1</v>
      </c>
      <c r="E33">
        <v>28</v>
      </c>
      <c r="G33" s="6" t="s">
        <v>111</v>
      </c>
      <c r="H33" s="6">
        <f>[1]Sheet1!name</f>
        <v>2</v>
      </c>
      <c r="I33">
        <v>2</v>
      </c>
      <c r="J33" s="5">
        <f t="shared" si="14"/>
        <v>1</v>
      </c>
      <c r="K33">
        <v>12</v>
      </c>
      <c r="L33" s="5" t="str">
        <f t="shared" si="15"/>
        <v>ERR!</v>
      </c>
      <c r="N33" s="6" t="s">
        <v>54</v>
      </c>
    </row>
    <row r="34" spans="1:20">
      <c r="A34" s="6" t="s">
        <v>95</v>
      </c>
      <c r="B34" s="6">
        <f>Sheet1!26:26</f>
        <v>21</v>
      </c>
      <c r="C34">
        <v>21</v>
      </c>
      <c r="D34" s="5">
        <f t="shared" si="11"/>
        <v>1</v>
      </c>
      <c r="E34">
        <v>29</v>
      </c>
      <c r="G34" s="6" t="s">
        <v>112</v>
      </c>
      <c r="H34" s="6">
        <f>[1]Sheet2!name</f>
        <v>1</v>
      </c>
      <c r="I34">
        <v>1</v>
      </c>
      <c r="J34" s="5">
        <f t="shared" si="14"/>
        <v>1</v>
      </c>
      <c r="K34">
        <v>11</v>
      </c>
      <c r="L34" s="5" t="str">
        <f t="shared" si="15"/>
        <v>ERR!</v>
      </c>
    </row>
    <row r="35" spans="1:20" ht="15.75">
      <c r="A35" s="6" t="s">
        <v>96</v>
      </c>
      <c r="B35" s="6">
        <f>Sheet1!$27:$27</f>
        <v>22</v>
      </c>
      <c r="C35">
        <v>22</v>
      </c>
      <c r="D35" s="5">
        <f t="shared" si="11"/>
        <v>1</v>
      </c>
      <c r="E35">
        <v>30</v>
      </c>
      <c r="G35" s="6" t="s">
        <v>113</v>
      </c>
      <c r="H35" s="6">
        <f>SUM([1]Sheet1!Print_Area)</f>
        <v>4</v>
      </c>
      <c r="I35">
        <v>4</v>
      </c>
      <c r="J35" s="5">
        <f t="shared" si="14"/>
        <v>1</v>
      </c>
      <c r="K35">
        <v>24</v>
      </c>
      <c r="L35" s="5" t="str">
        <f t="shared" si="15"/>
        <v>ERR!</v>
      </c>
      <c r="N35" s="3" t="s">
        <v>88</v>
      </c>
      <c r="O35" s="3"/>
      <c r="P35" s="3"/>
      <c r="Q35" s="3"/>
      <c r="R35" s="3"/>
      <c r="S35" s="3"/>
      <c r="T35" s="3"/>
    </row>
    <row r="36" spans="1:20">
      <c r="A36" s="6" t="s">
        <v>92</v>
      </c>
      <c r="B36" s="6">
        <f>name1</f>
        <v>31</v>
      </c>
      <c r="C36">
        <v>31</v>
      </c>
      <c r="D36" s="5">
        <f t="shared" si="11"/>
        <v>1</v>
      </c>
      <c r="E36">
        <v>31</v>
      </c>
      <c r="N36" s="4" t="s">
        <v>3</v>
      </c>
      <c r="O36" s="4" t="s">
        <v>4</v>
      </c>
      <c r="P36" s="4"/>
      <c r="Q36" s="4"/>
      <c r="R36" s="4"/>
      <c r="S36" s="4"/>
      <c r="T36" s="4"/>
    </row>
    <row r="37" spans="1:20" ht="15.75">
      <c r="G37" s="3" t="s">
        <v>36</v>
      </c>
      <c r="H37" s="3"/>
      <c r="I37" s="3" t="s">
        <v>27</v>
      </c>
      <c r="J37" s="3"/>
      <c r="K37" s="3" t="s">
        <v>28</v>
      </c>
      <c r="L37" s="3"/>
      <c r="N37" s="6" t="s">
        <v>55</v>
      </c>
    </row>
    <row r="38" spans="1:20" ht="15.75">
      <c r="A38" s="3" t="s">
        <v>20</v>
      </c>
      <c r="B38" s="3"/>
      <c r="C38" s="3"/>
      <c r="D38" s="3"/>
      <c r="E38" s="3"/>
      <c r="G38" s="4" t="s">
        <v>3</v>
      </c>
      <c r="H38" s="4" t="s">
        <v>4</v>
      </c>
      <c r="I38" s="4" t="s">
        <v>5</v>
      </c>
      <c r="J38" s="4" t="s">
        <v>6</v>
      </c>
      <c r="K38" s="4" t="s">
        <v>5</v>
      </c>
      <c r="L38" s="4" t="s">
        <v>6</v>
      </c>
    </row>
    <row r="39" spans="1:20">
      <c r="A39" s="4" t="s">
        <v>3</v>
      </c>
      <c r="B39" s="4" t="s">
        <v>4</v>
      </c>
      <c r="C39" s="4" t="s">
        <v>5</v>
      </c>
      <c r="D39" s="4" t="s">
        <v>6</v>
      </c>
      <c r="E39" s="4"/>
      <c r="G39" s="6" t="s">
        <v>46</v>
      </c>
      <c r="H39" s="6">
        <f>[6]Sheet1!$A$7</f>
        <v>10</v>
      </c>
      <c r="I39">
        <v>10</v>
      </c>
      <c r="J39" s="5">
        <f t="shared" ref="J39:J42" si="16">IF(IF(AND(ISERROR(H39),ISERROR(I39)),ERROR.TYPE(H39)=ERROR.TYPE(I39),IF(AND(NOT(ISERROR(H39)),NOT(ISERROR(I39))),AND(ISBLANK(H39)=ISBLANK(I39),H39=I39))),1,"ERR!")</f>
        <v>1</v>
      </c>
      <c r="K39" t="s">
        <v>34</v>
      </c>
      <c r="L39" s="5" t="str">
        <f t="shared" ref="L39:L42" si="17">IF(IF(AND(ISERROR(H39),ISERROR(K39)),ERROR.TYPE(H39)=ERROR.TYPE(K39),IF(AND(NOT(ISERROR(H39)),NOT(ISERROR(K39))),AND(ISBLANK(H39)=ISBLANK(K39),H39=K39))),1,"ERR!")</f>
        <v>ERR!</v>
      </c>
    </row>
    <row r="40" spans="1:20">
      <c r="A40" s="6" t="s">
        <v>74</v>
      </c>
      <c r="B40" s="6">
        <f>Sheet2!E40</f>
        <v>31</v>
      </c>
      <c r="C40">
        <v>31</v>
      </c>
      <c r="D40" s="5">
        <f t="shared" ref="D40:D52" si="18">IF(IF(AND(ISERROR(B40),ISERROR(C40)),ERROR.TYPE(B40)=ERROR.TYPE(C40),IF(AND(NOT(ISERROR(B40)),NOT(ISERROR(C40))),AND(ISBLANK(B40)=ISBLANK(C40),B40=C40))),1,"ERR!")</f>
        <v>1</v>
      </c>
      <c r="G40" s="6" t="s">
        <v>47</v>
      </c>
      <c r="H40" s="6" t="str">
        <f>[7]Sheet1!$B$7</f>
        <v>Text</v>
      </c>
      <c r="I40" t="s">
        <v>34</v>
      </c>
      <c r="J40" s="5">
        <f t="shared" si="16"/>
        <v>1</v>
      </c>
      <c r="K40">
        <v>10</v>
      </c>
      <c r="L40" s="5" t="str">
        <f t="shared" si="17"/>
        <v>ERR!</v>
      </c>
    </row>
    <row r="41" spans="1:20">
      <c r="A41" s="6" t="s">
        <v>75</v>
      </c>
      <c r="B41" s="6">
        <f>Sheet2!$E$41</f>
        <v>32</v>
      </c>
      <c r="C41">
        <v>32</v>
      </c>
      <c r="D41" s="5">
        <f t="shared" si="18"/>
        <v>1</v>
      </c>
      <c r="G41" s="6" t="s">
        <v>48</v>
      </c>
      <c r="H41" s="6" t="b">
        <f>[8]Sheet1!$C$7</f>
        <v>1</v>
      </c>
      <c r="I41" t="b">
        <v>1</v>
      </c>
      <c r="J41" s="5">
        <f t="shared" si="16"/>
        <v>1</v>
      </c>
      <c r="K41" t="e">
        <v>#DIV/0!</v>
      </c>
      <c r="L41" s="5" t="str">
        <f t="shared" si="17"/>
        <v>ERR!</v>
      </c>
    </row>
    <row r="42" spans="1:20">
      <c r="A42" s="6" t="s">
        <v>76</v>
      </c>
      <c r="B42" s="6">
        <f>Sheet2!$E$42</f>
        <v>33</v>
      </c>
      <c r="C42">
        <v>33</v>
      </c>
      <c r="D42" s="5">
        <f t="shared" si="18"/>
        <v>1</v>
      </c>
      <c r="G42" s="6" t="s">
        <v>91</v>
      </c>
      <c r="H42" s="6" t="e">
        <f>[2]Sheet1!$D$7</f>
        <v>#VALUE!</v>
      </c>
      <c r="I42" t="e">
        <v>#VALUE!</v>
      </c>
      <c r="J42" s="5">
        <f t="shared" si="16"/>
        <v>1</v>
      </c>
      <c r="K42" t="b">
        <v>0</v>
      </c>
      <c r="L42" s="5" t="str">
        <f t="shared" si="17"/>
        <v>ERR!</v>
      </c>
    </row>
    <row r="43" spans="1:20">
      <c r="A43" s="6" t="s">
        <v>77</v>
      </c>
      <c r="B43" s="6">
        <f>Sheet2!E43:E45</f>
        <v>34</v>
      </c>
      <c r="C43">
        <v>34</v>
      </c>
      <c r="D43" s="5">
        <f t="shared" si="18"/>
        <v>1</v>
      </c>
      <c r="G43" s="6" t="s">
        <v>98</v>
      </c>
      <c r="H43" s="6">
        <f>extname4</f>
        <v>0</v>
      </c>
      <c r="I43">
        <v>0</v>
      </c>
      <c r="J43" s="5">
        <f t="shared" ref="J43" si="19">IF(IF(AND(ISERROR(H43),ISERROR(I43)),ERROR.TYPE(H43)=ERROR.TYPE(I43),IF(AND(NOT(ISERROR(H43)),NOT(ISERROR(I43))),AND(ISBLANK(H43)=ISBLANK(I43),H43=I43))),1,"ERR!")</f>
        <v>1</v>
      </c>
      <c r="K43" t="str">
        <f>""</f>
        <v/>
      </c>
      <c r="L43" s="5" t="str">
        <f t="shared" ref="L43" si="20">IF(IF(AND(ISERROR(H43),ISERROR(K43)),ERROR.TYPE(H43)=ERROR.TYPE(K43),IF(AND(NOT(ISERROR(H43)),NOT(ISERROR(K43))),AND(ISBLANK(H43)=ISBLANK(K43),H43=K43))),1,"ERR!")</f>
        <v>ERR!</v>
      </c>
    </row>
    <row r="44" spans="1:20">
      <c r="A44" s="6" t="s">
        <v>78</v>
      </c>
      <c r="B44" s="6">
        <f>Sheet2!$E$43:$E$45</f>
        <v>35</v>
      </c>
      <c r="C44">
        <v>35</v>
      </c>
      <c r="D44" s="5">
        <f t="shared" si="18"/>
        <v>1</v>
      </c>
    </row>
    <row r="45" spans="1:20" ht="15.75">
      <c r="A45" t="s">
        <v>79</v>
      </c>
      <c r="B45">
        <f t="array" ref="B45">Sheet2!$E$43:$E$45</f>
        <v>34</v>
      </c>
      <c r="C45">
        <v>34</v>
      </c>
      <c r="D45" s="5">
        <f t="shared" si="18"/>
        <v>1</v>
      </c>
      <c r="G45" s="3" t="s">
        <v>49</v>
      </c>
      <c r="H45" s="3"/>
      <c r="I45" s="3" t="s">
        <v>27</v>
      </c>
      <c r="J45" s="3"/>
      <c r="K45" s="3" t="s">
        <v>28</v>
      </c>
      <c r="L45" s="3"/>
    </row>
    <row r="46" spans="1:20">
      <c r="A46" s="6" t="s">
        <v>71</v>
      </c>
      <c r="B46">
        <f>Sheet2!E:E</f>
        <v>37</v>
      </c>
      <c r="C46">
        <v>37</v>
      </c>
      <c r="D46" s="5">
        <f t="shared" si="18"/>
        <v>1</v>
      </c>
      <c r="G46" s="4" t="s">
        <v>3</v>
      </c>
      <c r="H46" s="4" t="s">
        <v>4</v>
      </c>
      <c r="I46" s="4" t="s">
        <v>5</v>
      </c>
      <c r="J46" s="4" t="s">
        <v>6</v>
      </c>
      <c r="K46" s="4" t="s">
        <v>5</v>
      </c>
      <c r="L46" s="4" t="s">
        <v>6</v>
      </c>
    </row>
    <row r="47" spans="1:20">
      <c r="A47" s="6" t="s">
        <v>72</v>
      </c>
      <c r="B47">
        <f>Sheet2!$E:$E</f>
        <v>38</v>
      </c>
      <c r="C47">
        <v>38</v>
      </c>
      <c r="D47" s="5">
        <f t="shared" si="18"/>
        <v>1</v>
      </c>
      <c r="G47" s="6" t="s">
        <v>37</v>
      </c>
      <c r="H47" s="6">
        <f>[9]Sheet1!$A$7</f>
        <v>10</v>
      </c>
      <c r="I47">
        <v>10</v>
      </c>
      <c r="J47" s="5">
        <f t="shared" ref="J47:J49" si="21">IF(IF(AND(ISERROR(H47),ISERROR(I47)),ERROR.TYPE(H47)=ERROR.TYPE(I47),IF(AND(NOT(ISERROR(H47)),NOT(ISERROR(I47))),AND(ISBLANK(H47)=ISBLANK(I47),H47=I47))),1,"ERR!")</f>
        <v>1</v>
      </c>
      <c r="K47" t="s">
        <v>34</v>
      </c>
      <c r="L47" s="5" t="str">
        <f t="shared" ref="L47:L49" si="22">IF(IF(AND(ISERROR(H47),ISERROR(K47)),ERROR.TYPE(H47)=ERROR.TYPE(K47),IF(AND(NOT(ISERROR(H47)),NOT(ISERROR(K47))),AND(ISBLANK(H47)=ISBLANK(K47),H47=K47))),1,"ERR!")</f>
        <v>ERR!</v>
      </c>
    </row>
    <row r="48" spans="1:20">
      <c r="A48" s="6" t="s">
        <v>73</v>
      </c>
      <c r="B48">
        <f>Sheet2!40:40</f>
        <v>39</v>
      </c>
      <c r="C48">
        <v>39</v>
      </c>
      <c r="D48" s="5">
        <f t="shared" si="18"/>
        <v>1</v>
      </c>
      <c r="G48" s="6" t="s">
        <v>38</v>
      </c>
      <c r="H48" s="6">
        <f>SUM([9]Sheet1!$A$11:$F$11)</f>
        <v>6</v>
      </c>
      <c r="I48">
        <v>6</v>
      </c>
      <c r="J48" s="5">
        <f t="shared" si="21"/>
        <v>1</v>
      </c>
      <c r="K48">
        <v>66</v>
      </c>
      <c r="L48" s="5" t="str">
        <f t="shared" si="22"/>
        <v>ERR!</v>
      </c>
    </row>
    <row r="49" spans="1:12">
      <c r="A49" s="6" t="s">
        <v>97</v>
      </c>
      <c r="B49">
        <f>Sheet2!$41:$41</f>
        <v>40</v>
      </c>
      <c r="C49">
        <v>40</v>
      </c>
      <c r="D49" s="5">
        <f t="shared" si="18"/>
        <v>1</v>
      </c>
      <c r="G49" s="6" t="s">
        <v>39</v>
      </c>
      <c r="H49" s="6">
        <f>SUM([9]Sheet1:Sheet3!$A$11)</f>
        <v>6</v>
      </c>
      <c r="I49">
        <v>6</v>
      </c>
      <c r="J49" s="5">
        <f t="shared" si="21"/>
        <v>1</v>
      </c>
      <c r="K49">
        <v>36</v>
      </c>
      <c r="L49" s="5" t="str">
        <f t="shared" si="22"/>
        <v>ERR!</v>
      </c>
    </row>
    <row r="50" spans="1:12">
      <c r="A50" s="6" t="s">
        <v>93</v>
      </c>
      <c r="B50" s="6">
        <f>name2</f>
        <v>41</v>
      </c>
      <c r="C50">
        <v>41</v>
      </c>
      <c r="D50" s="5">
        <f t="shared" si="18"/>
        <v>1</v>
      </c>
      <c r="G50" s="6" t="s">
        <v>40</v>
      </c>
      <c r="H50" s="6">
        <f>[10]Sheet1!$A$7</f>
        <v>10</v>
      </c>
      <c r="I50">
        <v>10</v>
      </c>
      <c r="J50" s="5">
        <f t="shared" ref="J50:J57" si="23">IF(IF(AND(ISERROR(H50),ISERROR(I50)),ERROR.TYPE(H50)=ERROR.TYPE(I50),IF(AND(NOT(ISERROR(H50)),NOT(ISERROR(I50))),AND(ISBLANK(H50)=ISBLANK(I50),H50=I50))),1,"ERR!")</f>
        <v>1</v>
      </c>
      <c r="K50" t="s">
        <v>34</v>
      </c>
      <c r="L50" s="5" t="str">
        <f t="shared" ref="L50:L57" si="24">IF(IF(AND(ISERROR(H50),ISERROR(K50)),ERROR.TYPE(H50)=ERROR.TYPE(K50),IF(AND(NOT(ISERROR(H50)),NOT(ISERROR(K50))),AND(ISBLANK(H50)=ISBLANK(K50),H50=K50))),1,"ERR!")</f>
        <v>ERR!</v>
      </c>
    </row>
    <row r="51" spans="1:12">
      <c r="A51" s="6" t="s">
        <v>80</v>
      </c>
      <c r="B51" s="6">
        <f>SUM(Sheet1:Sheet3!$E$51)</f>
        <v>42</v>
      </c>
      <c r="C51">
        <v>42</v>
      </c>
      <c r="D51" s="5">
        <f t="shared" si="18"/>
        <v>1</v>
      </c>
      <c r="E51">
        <v>1</v>
      </c>
      <c r="G51" s="6" t="s">
        <v>41</v>
      </c>
      <c r="H51" s="6">
        <f>SUM([10]Sheet1!$A$11:$F$11)</f>
        <v>6</v>
      </c>
      <c r="I51">
        <v>6</v>
      </c>
      <c r="J51" s="5">
        <f t="shared" si="23"/>
        <v>1</v>
      </c>
      <c r="K51">
        <v>66</v>
      </c>
      <c r="L51" s="5" t="str">
        <f t="shared" si="24"/>
        <v>ERR!</v>
      </c>
    </row>
    <row r="52" spans="1:12">
      <c r="A52" s="6" t="s">
        <v>81</v>
      </c>
      <c r="B52" s="6">
        <f>SUM(Sheet5:Sheet6!$E$4:$E$5)</f>
        <v>43</v>
      </c>
      <c r="C52">
        <v>43</v>
      </c>
      <c r="D52" s="5">
        <f t="shared" si="18"/>
        <v>1</v>
      </c>
      <c r="G52" s="6" t="s">
        <v>42</v>
      </c>
      <c r="H52" s="6">
        <f>SUM([10]Sheet1:Sheet3!$A$11)</f>
        <v>6</v>
      </c>
      <c r="I52">
        <v>6</v>
      </c>
      <c r="J52" s="5">
        <f t="shared" si="23"/>
        <v>1</v>
      </c>
      <c r="K52">
        <v>36</v>
      </c>
      <c r="L52" s="5" t="str">
        <f t="shared" si="24"/>
        <v>ERR!</v>
      </c>
    </row>
    <row r="53" spans="1:12">
      <c r="G53" s="6" t="s">
        <v>43</v>
      </c>
      <c r="H53" s="6">
        <f>[11]Sheet1!$A$7</f>
        <v>10</v>
      </c>
      <c r="I53">
        <v>10</v>
      </c>
      <c r="J53" s="5">
        <f t="shared" si="23"/>
        <v>1</v>
      </c>
      <c r="K53" t="s">
        <v>34</v>
      </c>
      <c r="L53" s="5" t="str">
        <f t="shared" si="24"/>
        <v>ERR!</v>
      </c>
    </row>
    <row r="54" spans="1:12" ht="15.75">
      <c r="A54" s="3" t="s">
        <v>22</v>
      </c>
      <c r="B54" s="3"/>
      <c r="C54" s="3"/>
      <c r="D54" s="3"/>
      <c r="E54" s="3"/>
      <c r="G54" s="6" t="s">
        <v>44</v>
      </c>
      <c r="H54" s="6">
        <f>SUM([11]Sheet1!$A$11:$F$11)</f>
        <v>6</v>
      </c>
      <c r="I54">
        <v>6</v>
      </c>
      <c r="J54" s="5">
        <f t="shared" si="23"/>
        <v>1</v>
      </c>
      <c r="K54">
        <v>66</v>
      </c>
      <c r="L54" s="5" t="str">
        <f t="shared" si="24"/>
        <v>ERR!</v>
      </c>
    </row>
    <row r="55" spans="1:12">
      <c r="A55" s="4" t="s">
        <v>3</v>
      </c>
      <c r="B55" s="4" t="s">
        <v>4</v>
      </c>
      <c r="C55" s="4" t="s">
        <v>5</v>
      </c>
      <c r="D55" s="4" t="s">
        <v>6</v>
      </c>
      <c r="E55" s="4"/>
      <c r="G55" s="6" t="s">
        <v>45</v>
      </c>
      <c r="H55" s="6">
        <f>SUM([11]Sheet1:Sheet3!$A$11)</f>
        <v>6</v>
      </c>
      <c r="I55">
        <v>6</v>
      </c>
      <c r="J55" s="5">
        <f t="shared" si="23"/>
        <v>1</v>
      </c>
      <c r="K55">
        <v>36</v>
      </c>
      <c r="L55" s="5" t="str">
        <f t="shared" si="24"/>
        <v>ERR!</v>
      </c>
    </row>
    <row r="56" spans="1:12">
      <c r="A56" s="6" t="s">
        <v>23</v>
      </c>
      <c r="B56" t="e">
        <f>#REF!</f>
        <v>#REF!</v>
      </c>
      <c r="C56" t="e">
        <v>#REF!</v>
      </c>
      <c r="D56" s="5">
        <f t="shared" ref="D56:D58" si="25">IF(IF(AND(ISERROR(B56),ISERROR(C56)),ERROR.TYPE(B56)=ERROR.TYPE(C56),IF(AND(NOT(ISERROR(B56)),NOT(ISERROR(C56))),AND(ISBLANK(B56)=ISBLANK(C56),B56=C56))),1,"ERR!")</f>
        <v>1</v>
      </c>
      <c r="G56" s="6" t="s">
        <v>89</v>
      </c>
      <c r="H56" s="6">
        <f>[12]EXTDATA4!$A$7</f>
        <v>10</v>
      </c>
      <c r="I56">
        <v>10</v>
      </c>
      <c r="J56" s="5">
        <f t="shared" si="23"/>
        <v>1</v>
      </c>
      <c r="K56" t="s">
        <v>34</v>
      </c>
      <c r="L56" s="5" t="str">
        <f t="shared" si="24"/>
        <v>ERR!</v>
      </c>
    </row>
    <row r="57" spans="1:12">
      <c r="A57" s="6" t="s">
        <v>24</v>
      </c>
      <c r="B57" t="e">
        <f>Sheet1!#REF!</f>
        <v>#REF!</v>
      </c>
      <c r="C57" t="e">
        <v>#REF!</v>
      </c>
      <c r="D57" s="5">
        <f t="shared" si="25"/>
        <v>1</v>
      </c>
      <c r="G57" s="6" t="s">
        <v>90</v>
      </c>
      <c r="H57" s="6">
        <f>SUM([12]EXTDATA4!$A$11:$F$11)</f>
        <v>6</v>
      </c>
      <c r="I57">
        <v>6</v>
      </c>
      <c r="J57" s="5">
        <f t="shared" si="23"/>
        <v>1</v>
      </c>
      <c r="K57">
        <v>66</v>
      </c>
      <c r="L57" s="5" t="str">
        <f t="shared" si="24"/>
        <v>ERR!</v>
      </c>
    </row>
    <row r="58" spans="1:12">
      <c r="A58" s="6" t="s">
        <v>25</v>
      </c>
      <c r="B58" t="e">
        <f>Sheet2!#REF!</f>
        <v>#REF!</v>
      </c>
      <c r="C58" t="e">
        <v>#REF!</v>
      </c>
      <c r="D58" s="5">
        <f t="shared" si="25"/>
        <v>1</v>
      </c>
      <c r="G58" s="6" t="s">
        <v>53</v>
      </c>
      <c r="H58" s="6">
        <f>[13]EXTDATA3!$A$7</f>
        <v>10</v>
      </c>
      <c r="I58">
        <v>10</v>
      </c>
      <c r="J58" s="5">
        <f t="shared" ref="J58:J61" si="26">IF(IF(AND(ISERROR(H58),ISERROR(I58)),ERROR.TYPE(H58)=ERROR.TYPE(I58),IF(AND(NOT(ISERROR(H58)),NOT(ISERROR(I58))),AND(ISBLANK(H58)=ISBLANK(I58),H58=I58))),1,"ERR!")</f>
        <v>1</v>
      </c>
      <c r="K58" t="s">
        <v>34</v>
      </c>
      <c r="L58" s="5" t="str">
        <f t="shared" ref="L58:L61" si="27">IF(IF(AND(ISERROR(H58),ISERROR(K58)),ERROR.TYPE(H58)=ERROR.TYPE(K58),IF(AND(NOT(ISERROR(H58)),NOT(ISERROR(K58))),AND(ISBLANK(H58)=ISBLANK(K58),H58=K58))),1,"ERR!")</f>
        <v>ERR!</v>
      </c>
    </row>
    <row r="59" spans="1:12">
      <c r="G59" s="6" t="s">
        <v>52</v>
      </c>
      <c r="H59" s="6">
        <f>SUM([13]EXTDATA3!$A$11:$F$11)</f>
        <v>6</v>
      </c>
      <c r="I59">
        <v>6</v>
      </c>
      <c r="J59" s="5">
        <f t="shared" si="26"/>
        <v>1</v>
      </c>
      <c r="K59">
        <v>66</v>
      </c>
      <c r="L59" s="5" t="str">
        <f t="shared" si="27"/>
        <v>ERR!</v>
      </c>
    </row>
    <row r="60" spans="1:12">
      <c r="G60" s="6" t="s">
        <v>51</v>
      </c>
      <c r="H60" s="6">
        <f>[14]EXTDATA2!$A$7</f>
        <v>10</v>
      </c>
      <c r="I60">
        <v>10</v>
      </c>
      <c r="J60" s="5">
        <f t="shared" si="26"/>
        <v>1</v>
      </c>
      <c r="K60" t="s">
        <v>34</v>
      </c>
      <c r="L60" s="5" t="str">
        <f t="shared" si="27"/>
        <v>ERR!</v>
      </c>
    </row>
    <row r="61" spans="1:12">
      <c r="G61" s="6" t="s">
        <v>50</v>
      </c>
      <c r="H61" s="6">
        <f>SUM([14]EXTDATA2!$A$11:$F$11)</f>
        <v>6</v>
      </c>
      <c r="I61">
        <v>6</v>
      </c>
      <c r="J61" s="5">
        <f t="shared" si="26"/>
        <v>1</v>
      </c>
      <c r="K61">
        <v>66</v>
      </c>
      <c r="L61" s="5" t="str">
        <f t="shared" si="27"/>
        <v>ERR!</v>
      </c>
    </row>
  </sheetData>
  <pageMargins left="0.7" right="0.7" top="0.75" bottom="0.75" header="0.3" footer="0.3"/>
  <pageSetup paperSize="9" orientation="portrait" r:id="rId1"/>
  <legacyDrawing r:id="rId2"/>
  <oleObjects>
    <oleObject progId="Excel.Sheet.12" link="[4]!'!Sheet1!R7C2'" oleUpdate="OLEUPDATE_ALWAYS" shapeId="1025"/>
    <oleObject progId="Excel.Sheet.12" dvAspect="DVASPECT_ICON" link="[4]!'!Sheet1!R7C3'" oleUpdate="OLEUPDATE_ONCALL" shapeId="1026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"/>
  <cols>
    <col min="1" max="4" width="8.7109375" customWidth="1"/>
    <col min="5" max="5" width="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idden="1"/>
    <row r="4" spans="1:5" hidden="1"/>
    <row r="5" spans="1:5" hidden="1"/>
    <row r="6" spans="1:5" hidden="1"/>
    <row r="7" spans="1:5" hidden="1"/>
    <row r="8" spans="1:5" hidden="1"/>
    <row r="9" spans="1:5" hidden="1"/>
    <row r="10" spans="1:5" hidden="1"/>
    <row r="11" spans="1:5" hidden="1"/>
    <row r="12" spans="1:5" hidden="1"/>
    <row r="13" spans="1:5" hidden="1"/>
    <row r="14" spans="1:5" hidden="1"/>
    <row r="15" spans="1:5" hidden="1"/>
    <row r="16" spans="1:5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spans="1:5" hidden="1"/>
    <row r="34" spans="1:5" hidden="1"/>
    <row r="35" spans="1:5" hidden="1"/>
    <row r="36" spans="1:5" hidden="1"/>
    <row r="37" spans="1:5" hidden="1"/>
    <row r="38" spans="1:5" hidden="1"/>
    <row r="39" spans="1:5">
      <c r="A39" s="4" t="s">
        <v>21</v>
      </c>
      <c r="B39" s="4"/>
      <c r="C39" s="4"/>
      <c r="D39" s="4"/>
      <c r="E39" s="4"/>
    </row>
    <row r="40" spans="1:5">
      <c r="B40">
        <v>39</v>
      </c>
      <c r="E40">
        <v>31</v>
      </c>
    </row>
    <row r="41" spans="1:5">
      <c r="B41">
        <v>40</v>
      </c>
      <c r="E41">
        <v>32</v>
      </c>
    </row>
    <row r="42" spans="1:5">
      <c r="E42">
        <v>33</v>
      </c>
    </row>
    <row r="43" spans="1:5">
      <c r="E43">
        <v>34</v>
      </c>
    </row>
    <row r="44" spans="1:5">
      <c r="E44">
        <v>35</v>
      </c>
    </row>
    <row r="45" spans="1:5">
      <c r="E45">
        <v>36</v>
      </c>
    </row>
    <row r="46" spans="1:5">
      <c r="E46">
        <v>37</v>
      </c>
    </row>
    <row r="47" spans="1:5">
      <c r="E47">
        <v>38</v>
      </c>
    </row>
    <row r="48" spans="1:5">
      <c r="E48">
        <v>39</v>
      </c>
    </row>
    <row r="49" spans="5:5">
      <c r="E49">
        <v>40</v>
      </c>
    </row>
    <row r="50" spans="5:5">
      <c r="E50">
        <v>41</v>
      </c>
    </row>
    <row r="51" spans="5:5">
      <c r="E51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"/>
  <cols>
    <col min="1" max="4" width="8.7109375" customWidth="1"/>
    <col min="5" max="5" width="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idden="1"/>
    <row r="4" spans="1:5" hidden="1"/>
    <row r="5" spans="1:5" hidden="1"/>
    <row r="6" spans="1:5" hidden="1"/>
    <row r="7" spans="1:5" hidden="1"/>
    <row r="8" spans="1:5" hidden="1"/>
    <row r="9" spans="1:5" hidden="1"/>
    <row r="10" spans="1:5" hidden="1"/>
    <row r="11" spans="1:5" hidden="1"/>
    <row r="12" spans="1:5" hidden="1"/>
    <row r="13" spans="1:5" hidden="1"/>
    <row r="14" spans="1:5" hidden="1"/>
    <row r="15" spans="1:5" hidden="1"/>
    <row r="16" spans="1:5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1:5" hidden="1"/>
    <row r="50" spans="1:5">
      <c r="A50" s="4" t="s">
        <v>21</v>
      </c>
      <c r="B50" s="4"/>
      <c r="C50" s="4"/>
      <c r="D50" s="4"/>
      <c r="E50" s="4"/>
    </row>
    <row r="51" spans="1:5">
      <c r="E51">
        <v>-1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5"/>
  <cols>
    <col min="1" max="4" width="8.7109375" customWidth="1"/>
    <col min="5" max="5" width="5.7109375" customWidth="1"/>
  </cols>
  <sheetData>
    <row r="1" spans="1:5" ht="22.5">
      <c r="A1" s="1" t="s">
        <v>0</v>
      </c>
      <c r="B1" s="1"/>
      <c r="C1" s="1"/>
      <c r="D1" s="1"/>
      <c r="E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4" width="8.7109375" customWidth="1"/>
    <col min="5" max="5" width="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>
      <c r="A3" s="4" t="s">
        <v>21</v>
      </c>
      <c r="B3" s="4"/>
      <c r="C3" s="4"/>
      <c r="D3" s="4"/>
      <c r="E3" s="4"/>
    </row>
    <row r="4" spans="1:5">
      <c r="E4">
        <v>10</v>
      </c>
    </row>
    <row r="5" spans="1:5">
      <c r="E5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E4" sqref="E4"/>
    </sheetView>
  </sheetViews>
  <sheetFormatPr defaultRowHeight="15"/>
  <cols>
    <col min="1" max="4" width="8.7109375" customWidth="1"/>
    <col min="5" max="5" width="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>
      <c r="A3" s="4" t="s">
        <v>21</v>
      </c>
      <c r="B3" s="4"/>
      <c r="C3" s="4"/>
      <c r="D3" s="4"/>
      <c r="E3" s="4"/>
    </row>
    <row r="4" spans="1:5">
      <c r="E4">
        <v>10</v>
      </c>
    </row>
    <row r="5" spans="1:5">
      <c r="E5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name1</vt:lpstr>
      <vt:lpstr>name2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2007-09-04T13:51:21Z</dcterms:created>
  <dcterms:modified xsi:type="dcterms:W3CDTF">2007-11-06T15:17:14Z</dcterms:modified>
</cp:coreProperties>
</file>